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SChoe672007022\Google ドライブ\01.Tomomi Research Inc\01.生産ファイル\2017\20171116_TD4_Assembly\"/>
    </mc:Choice>
  </mc:AlternateContent>
  <bookViews>
    <workbookView xWindow="0" yWindow="0" windowWidth="28800" windowHeight="12270" activeTab="1"/>
  </bookViews>
  <sheets>
    <sheet name="TD4-部品" sheetId="4" r:id="rId1"/>
    <sheet name="編集前" sheetId="2" r:id="rId2"/>
  </sheets>
  <definedNames>
    <definedName name="_xlchart.v1.0" hidden="1">'TD4-部品'!$E$2:$E$32</definedName>
    <definedName name="_xlchart.v1.1" hidden="1">'TD4-部品'!$I$1</definedName>
    <definedName name="_xlchart.v1.2" hidden="1">'TD4-部品'!$I$2:$I$32</definedName>
    <definedName name="_xlchart.v1.3" hidden="1">編集前!$F$2:$F$38</definedName>
    <definedName name="_xlchart.v1.4" hidden="1">編集前!$K$1</definedName>
    <definedName name="_xlchart.v1.5" hidden="1">編集前!$K$2:$K$38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4" l="1"/>
  <c r="I32" i="4"/>
  <c r="I31" i="4"/>
  <c r="I30" i="4"/>
  <c r="I29" i="4"/>
  <c r="I28" i="4"/>
  <c r="I27" i="4"/>
  <c r="I26" i="4"/>
  <c r="I25" i="4"/>
  <c r="I24" i="4"/>
  <c r="I23" i="4"/>
  <c r="I22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I33" i="4" l="1"/>
  <c r="K45" i="2" l="1"/>
  <c r="K44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2" i="2"/>
  <c r="K40" i="2" l="1"/>
</calcChain>
</file>

<file path=xl/sharedStrings.xml><?xml version="1.0" encoding="utf-8"?>
<sst xmlns="http://schemas.openxmlformats.org/spreadsheetml/2006/main" count="463" uniqueCount="188">
  <si>
    <t>単価</t>
    <rPh sb="0" eb="2">
      <t>タンカ</t>
    </rPh>
    <phoneticPr fontId="1"/>
  </si>
  <si>
    <t>Part</t>
  </si>
  <si>
    <t>Value</t>
  </si>
  <si>
    <t>Device</t>
  </si>
  <si>
    <t>Package</t>
  </si>
  <si>
    <t>Description</t>
  </si>
  <si>
    <t>MPN</t>
  </si>
  <si>
    <t>OC_FARNELL</t>
  </si>
  <si>
    <t>OC_NEWARK</t>
  </si>
  <si>
    <t>PACKAGE</t>
  </si>
  <si>
    <t>SUPPLIER</t>
  </si>
  <si>
    <t>VALUE</t>
  </si>
  <si>
    <t>C1</t>
  </si>
  <si>
    <t>10uF</t>
  </si>
  <si>
    <t>CAP_POLPTH2</t>
  </si>
  <si>
    <t>CPOL-RADIAL-10UF-25V</t>
  </si>
  <si>
    <t>Capacitor Polarized</t>
  </si>
  <si>
    <t>C2</t>
  </si>
  <si>
    <t>DIP-CERAMIC-DISC-100NF-50V-Y5V(D5.0MM)</t>
  </si>
  <si>
    <t>CERAMIC-2.54</t>
  </si>
  <si>
    <t>CC1-F5SL2A101KSPW</t>
  </si>
  <si>
    <t>100nf</t>
  </si>
  <si>
    <t>C4</t>
  </si>
  <si>
    <t>100uf</t>
  </si>
  <si>
    <t>DIP-ALUMINUM-47UF-16V(D5-H7MM)</t>
  </si>
  <si>
    <t>PC-D5.3MM</t>
  </si>
  <si>
    <t>KS 100uF/16V</t>
  </si>
  <si>
    <t>C5</t>
  </si>
  <si>
    <t>CN1</t>
  </si>
  <si>
    <t>USBMINIB</t>
  </si>
  <si>
    <t>USB-MINIB</t>
  </si>
  <si>
    <t>USB Connectors</t>
  </si>
  <si>
    <t>D1</t>
  </si>
  <si>
    <t>SR302DC</t>
  </si>
  <si>
    <t>DIP-LED-RED-RED(2P-D3MM)</t>
  </si>
  <si>
    <t>LED2-2.54-D3.0MM</t>
  </si>
  <si>
    <t>IC1</t>
  </si>
  <si>
    <t>74LS14N</t>
  </si>
  <si>
    <t>DIL14</t>
  </si>
  <si>
    <t>Hex schmitt trigger INVERTER</t>
  </si>
  <si>
    <t>IC2</t>
  </si>
  <si>
    <t>74LS32N</t>
  </si>
  <si>
    <t>Quad 2-input OR gate</t>
  </si>
  <si>
    <t>IC2-ALU</t>
  </si>
  <si>
    <t>74LS283N</t>
  </si>
  <si>
    <t>DIL16</t>
  </si>
  <si>
    <t>4-bit binary FULL ADDER, fast carry</t>
  </si>
  <si>
    <t>IC2_CARRY_FLAG_</t>
  </si>
  <si>
    <t>74LS74N</t>
  </si>
  <si>
    <t>Dual D type positive edge triggered FLIP FLOP, preset and clear</t>
  </si>
  <si>
    <t>IC3</t>
  </si>
  <si>
    <t>74LS10N</t>
  </si>
  <si>
    <t>Triple 3-input NAND gate</t>
  </si>
  <si>
    <t>JP1</t>
  </si>
  <si>
    <t>PINHD-1X8</t>
  </si>
  <si>
    <t>1X08</t>
  </si>
  <si>
    <t>PIN HEADER</t>
  </si>
  <si>
    <t>MULTIPLEXERES_1</t>
  </si>
  <si>
    <t>SN74ALS153N</t>
  </si>
  <si>
    <t>DIP254P762X508-16</t>
  </si>
  <si>
    <t>DUAL 1 OF 4 DATA SELECTORS/MULTIPLEXERS</t>
  </si>
  <si>
    <t>67K1032</t>
  </si>
  <si>
    <t>16-DIP</t>
  </si>
  <si>
    <t>Texas Instruments</t>
  </si>
  <si>
    <t>R1</t>
  </si>
  <si>
    <t>1K</t>
  </si>
  <si>
    <t>DIP-RES-1K-5%-1/4W(PR-D2.3XL6.5MM)</t>
  </si>
  <si>
    <t>PR-D2.3XL6.5MM</t>
  </si>
  <si>
    <t>FHCFR-1/4W-102J</t>
  </si>
  <si>
    <t>R2</t>
  </si>
  <si>
    <t>10K</t>
  </si>
  <si>
    <t>DIP-RES-10K-5%-1/4W(PR-D2.3XL6.5MM)</t>
  </si>
  <si>
    <t>FHCFR-1/4W-103J</t>
  </si>
  <si>
    <t>R3</t>
  </si>
  <si>
    <t>100K</t>
  </si>
  <si>
    <t>DIP-RES-330K-5%-1/4W(PR-D2.3XL6.5MM)</t>
  </si>
  <si>
    <t>FHCFR-1/4W-334J</t>
  </si>
  <si>
    <t>330K</t>
  </si>
  <si>
    <t>R4</t>
  </si>
  <si>
    <t>100R</t>
  </si>
  <si>
    <t>DIP-RES-100R-5%-1/4W(PR-D2.3XL6.5MM)</t>
  </si>
  <si>
    <t>FHCFR-1/4W-101J</t>
  </si>
  <si>
    <t>R7</t>
  </si>
  <si>
    <t>3.3K</t>
  </si>
  <si>
    <t>DIP-RES-3.3K-5%-1/4W(PR-D2.3XL6.5MM)</t>
  </si>
  <si>
    <t>FHCFR-1/4W-332J</t>
  </si>
  <si>
    <t>R8</t>
  </si>
  <si>
    <t>33K</t>
  </si>
  <si>
    <t>DIP-RES-47K-5%-1/4W(PR-D2.3XL6.5MM)</t>
  </si>
  <si>
    <t>FHCFR-1/4W-473J</t>
  </si>
  <si>
    <t>47K</t>
  </si>
  <si>
    <t>REG_A</t>
  </si>
  <si>
    <t>SN74ALS161BN</t>
  </si>
  <si>
    <t>SYNCHRONOUS 4-BIT DECADE AND BINARY COUNTERS</t>
  </si>
  <si>
    <t>67K1034</t>
  </si>
  <si>
    <t>320-916</t>
  </si>
  <si>
    <t>TOGGLE SWITCH</t>
  </si>
  <si>
    <t>S2</t>
  </si>
  <si>
    <t>1Hz/10Hz</t>
  </si>
  <si>
    <t>SW1</t>
  </si>
  <si>
    <t>TS-1101F Manual Clock</t>
  </si>
  <si>
    <t>DIP-BUTTON(2P-6.0X3.0X4.3MM)-TS-1101F</t>
  </si>
  <si>
    <t>SW2-5.0-6.0X3.0X4.3MM</t>
  </si>
  <si>
    <t>TS-1101F</t>
  </si>
  <si>
    <t>SW2</t>
  </si>
  <si>
    <t>INPUT_PORT</t>
  </si>
  <si>
    <t>SW_DIP-4</t>
  </si>
  <si>
    <t>EDG-04</t>
  </si>
  <si>
    <t>DIP SWITCH</t>
  </si>
  <si>
    <t>DN1</t>
  </si>
  <si>
    <t>D9-1C</t>
  </si>
  <si>
    <t>SIL09C</t>
  </si>
  <si>
    <t>8 DIODES</t>
  </si>
  <si>
    <t>74LS540N</t>
  </si>
  <si>
    <t>DIL20</t>
  </si>
  <si>
    <t>Inverting Octal BUFFER and LINE DRIVER, 3-state</t>
  </si>
  <si>
    <t>SV1</t>
  </si>
  <si>
    <t>ROM ADDRESS</t>
  </si>
  <si>
    <t>MA08-1W</t>
  </si>
  <si>
    <t>unknown</t>
  </si>
  <si>
    <t>ROM0</t>
  </si>
  <si>
    <t>SW_DIP-8</t>
  </si>
  <si>
    <t>EDG-08</t>
  </si>
  <si>
    <t>U1</t>
  </si>
  <si>
    <t>SN74HC138N</t>
  </si>
  <si>
    <t>3 line to 8-line decoders demultiplexers</t>
  </si>
  <si>
    <t>60K6824</t>
  </si>
  <si>
    <t>PDIP-16</t>
  </si>
  <si>
    <t>No</t>
    <phoneticPr fontId="1"/>
  </si>
  <si>
    <t>IC socket</t>
    <phoneticPr fontId="1"/>
  </si>
  <si>
    <t>14 pin</t>
    <phoneticPr fontId="1"/>
  </si>
  <si>
    <t>16 pin</t>
    <phoneticPr fontId="1"/>
  </si>
  <si>
    <t>20 pin</t>
    <phoneticPr fontId="1"/>
  </si>
  <si>
    <t>Number</t>
    <phoneticPr fontId="1"/>
  </si>
  <si>
    <t>TTL</t>
    <phoneticPr fontId="1"/>
  </si>
  <si>
    <t>IC Socket</t>
    <phoneticPr fontId="1"/>
  </si>
  <si>
    <t>S/W</t>
    <phoneticPr fontId="1"/>
  </si>
  <si>
    <t>Cap</t>
    <phoneticPr fontId="1"/>
  </si>
  <si>
    <t>Resistor</t>
    <phoneticPr fontId="1"/>
  </si>
  <si>
    <t>Diode</t>
    <phoneticPr fontId="1"/>
  </si>
  <si>
    <t>ETC</t>
    <phoneticPr fontId="1"/>
  </si>
  <si>
    <t>74HC32</t>
    <phoneticPr fontId="1"/>
  </si>
  <si>
    <t>74HC10</t>
    <phoneticPr fontId="1"/>
  </si>
  <si>
    <t>74HC283</t>
    <phoneticPr fontId="1"/>
  </si>
  <si>
    <t>74HC138</t>
    <phoneticPr fontId="1"/>
  </si>
  <si>
    <t>Link</t>
    <phoneticPr fontId="1"/>
  </si>
  <si>
    <t>http://www.chip1stop.com/dispDetail.do?partId=BITE-0012660</t>
    <phoneticPr fontId="1"/>
  </si>
  <si>
    <t>MA08-1W</t>
    <phoneticPr fontId="1"/>
  </si>
  <si>
    <t>https://www.chip1stop.com/dispDetail.do?partId=APEM-0000126&amp;mpn=5636A9</t>
    <phoneticPr fontId="1"/>
  </si>
  <si>
    <t>https://www.chip1stop.com/dispDetail.do?partId=ALPS-0006537&amp;mpn=SKHLLAA010</t>
    <phoneticPr fontId="1"/>
  </si>
  <si>
    <t>https://www.marutsu.co.jp/pc/i/593587/</t>
    <phoneticPr fontId="1"/>
  </si>
  <si>
    <t>https://www.marutsu.co.jp/pc/i/49725/</t>
    <phoneticPr fontId="1"/>
  </si>
  <si>
    <t>価格</t>
    <rPh sb="0" eb="2">
      <t>カカク</t>
    </rPh>
    <phoneticPr fontId="1"/>
  </si>
  <si>
    <t>合計</t>
    <rPh sb="0" eb="2">
      <t>ゴウケイ</t>
    </rPh>
    <phoneticPr fontId="1"/>
  </si>
  <si>
    <t>IC socket</t>
    <phoneticPr fontId="1"/>
  </si>
  <si>
    <t>320-916</t>
    <phoneticPr fontId="1"/>
  </si>
  <si>
    <t>https://www.marutsu.co.jp/pc/i/68200/</t>
    <phoneticPr fontId="1"/>
  </si>
  <si>
    <t>発注チェック</t>
    <rPh sb="0" eb="2">
      <t>ハッチュウ</t>
    </rPh>
    <phoneticPr fontId="1"/>
  </si>
  <si>
    <t>O</t>
    <phoneticPr fontId="1"/>
  </si>
  <si>
    <t>https://www.marutsu.co.jp/pc/i/10480/</t>
    <phoneticPr fontId="1"/>
  </si>
  <si>
    <t>https://www.marutsu.co.jp/pc/i/13895/</t>
    <phoneticPr fontId="1"/>
  </si>
  <si>
    <t>https://www.marutsu.co.jp/pc/i/14564/</t>
    <phoneticPr fontId="1"/>
  </si>
  <si>
    <t>https://www.marutsu.co.jp/pc/i/68198/</t>
    <phoneticPr fontId="1"/>
  </si>
  <si>
    <t>https://www.marutsu.co.jp/pc/i/607485/</t>
    <phoneticPr fontId="1"/>
  </si>
  <si>
    <t>https://www.marutsu.co.jp/GoodsDetail.jsp?salesGoodsCode=607486&amp;shopNo=3</t>
    <phoneticPr fontId="1"/>
  </si>
  <si>
    <t>https://www.marutsu.co.jp/GoodsDetail.jsp?salesGoodsCode=607506&amp;shopNo=3</t>
    <phoneticPr fontId="1"/>
  </si>
  <si>
    <t>https://www.marutsu.co.jp/GoodsDetail.jsp?salesGoodsCode=607488&amp;shopNo=3</t>
    <phoneticPr fontId="1"/>
  </si>
  <si>
    <t>https://www.marutsu.co.jp/GoodsDetail.jsp?salesGoodsCode=607507&amp;shopNo=3</t>
    <phoneticPr fontId="1"/>
  </si>
  <si>
    <t>https://www.marutsu.co.jp/pc/i/107034/</t>
    <phoneticPr fontId="1"/>
  </si>
  <si>
    <t>https://www.marutsu.co.jp/pc/i/238667/</t>
    <phoneticPr fontId="1"/>
  </si>
  <si>
    <t>74HC14</t>
    <phoneticPr fontId="1"/>
  </si>
  <si>
    <t>https://www.marutsu.co.jp/pc/i/95795/</t>
    <phoneticPr fontId="1"/>
  </si>
  <si>
    <t>https://www.marutsu.co.jp/pc/i/59397/</t>
    <phoneticPr fontId="1"/>
  </si>
  <si>
    <t>74HC74</t>
    <phoneticPr fontId="1"/>
  </si>
  <si>
    <t>https://www.marutsu.co.jp/pc/i/95768/</t>
    <phoneticPr fontId="1"/>
  </si>
  <si>
    <t>https://www.marutsu.co.jp/pc/i/37580/</t>
    <phoneticPr fontId="1"/>
  </si>
  <si>
    <t>74HC153</t>
    <phoneticPr fontId="1"/>
  </si>
  <si>
    <t>https://www.marutsu.co.jp/pc/i/37591/</t>
    <phoneticPr fontId="1"/>
  </si>
  <si>
    <t>https://www.marutsu.co.jp/pc/i/96111/</t>
    <phoneticPr fontId="1"/>
  </si>
  <si>
    <t>74HC161</t>
    <phoneticPr fontId="1"/>
  </si>
  <si>
    <t>https://www.marutsu.co.jp/pc/i/98139/</t>
    <phoneticPr fontId="1"/>
  </si>
  <si>
    <t>https://www.marutsu.co.jp/pc/i/95796/</t>
    <phoneticPr fontId="1"/>
  </si>
  <si>
    <t>74HC540</t>
    <phoneticPr fontId="1"/>
  </si>
  <si>
    <t>https://www.marutsu.co.jp/pc/i/98257/</t>
    <phoneticPr fontId="1"/>
  </si>
  <si>
    <t>○</t>
    <phoneticPr fontId="1"/>
  </si>
  <si>
    <t>○</t>
    <phoneticPr fontId="1"/>
  </si>
  <si>
    <t>https://goo.gl/coUmGt</t>
  </si>
  <si>
    <t>個数</t>
    <rPh sb="0" eb="2">
      <t>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</si>
</sst>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9C000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2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2" borderId="0" xfId="1" applyAlignment="1">
      <alignment horizontal="center" vertical="center"/>
    </xf>
    <xf numFmtId="0" fontId="6" fillId="4" borderId="0" xfId="4">
      <alignment vertical="center"/>
    </xf>
    <xf numFmtId="0" fontId="0" fillId="0" borderId="3" xfId="0" applyBorder="1">
      <alignment vertical="center"/>
    </xf>
    <xf numFmtId="0" fontId="2" fillId="2" borderId="3" xfId="1" applyBorder="1" applyAlignment="1">
      <alignment horizontal="center" vertical="center"/>
    </xf>
    <xf numFmtId="0" fontId="4" fillId="2" borderId="3" xfId="3" applyFill="1" applyBorder="1" applyAlignment="1">
      <alignment horizontal="center" vertical="center"/>
    </xf>
    <xf numFmtId="0" fontId="3" fillId="3" borderId="3" xfId="2" applyBorder="1">
      <alignment vertical="center"/>
    </xf>
    <xf numFmtId="0" fontId="6" fillId="4" borderId="3" xfId="4" applyBorder="1">
      <alignment vertical="center"/>
    </xf>
    <xf numFmtId="0" fontId="6" fillId="4" borderId="3" xfId="4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6" fillId="4" borderId="4" xfId="4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2" fillId="2" borderId="5" xfId="1" applyBorder="1" applyAlignment="1">
      <alignment horizontal="center" vertical="center"/>
    </xf>
    <xf numFmtId="0" fontId="0" fillId="0" borderId="6" xfId="0" applyBorder="1">
      <alignment vertical="center"/>
    </xf>
    <xf numFmtId="0" fontId="8" fillId="0" borderId="8" xfId="0" applyFont="1" applyBorder="1">
      <alignment vertical="center"/>
    </xf>
    <xf numFmtId="0" fontId="8" fillId="0" borderId="1" xfId="0" applyFont="1" applyBorder="1">
      <alignment vertical="center"/>
    </xf>
    <xf numFmtId="0" fontId="9" fillId="2" borderId="1" xfId="1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0" fontId="4" fillId="4" borderId="3" xfId="3" applyFill="1" applyBorder="1" applyAlignment="1">
      <alignment horizontal="center" vertical="center"/>
    </xf>
    <xf numFmtId="0" fontId="5" fillId="5" borderId="1" xfId="5" applyBorder="1" applyAlignment="1">
      <alignment horizontal="center" vertical="center"/>
    </xf>
    <xf numFmtId="0" fontId="5" fillId="5" borderId="3" xfId="5" applyBorder="1" applyAlignment="1">
      <alignment horizontal="center" vertical="center"/>
    </xf>
    <xf numFmtId="0" fontId="5" fillId="5" borderId="5" xfId="5" applyBorder="1" applyAlignment="1">
      <alignment horizontal="center" vertical="center"/>
    </xf>
    <xf numFmtId="0" fontId="5" fillId="5" borderId="0" xfId="5" applyAlignment="1">
      <alignment horizontal="center" vertical="center"/>
    </xf>
    <xf numFmtId="0" fontId="0" fillId="5" borderId="3" xfId="5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0" fillId="6" borderId="1" xfId="1" applyFont="1" applyFill="1" applyBorder="1" applyAlignment="1">
      <alignment horizontal="center" vertical="center"/>
    </xf>
    <xf numFmtId="0" fontId="10" fillId="6" borderId="2" xfId="0" applyFont="1" applyFill="1" applyBorder="1">
      <alignment vertical="center"/>
    </xf>
    <xf numFmtId="0" fontId="7" fillId="6" borderId="0" xfId="0" applyFont="1" applyFill="1">
      <alignment vertical="center"/>
    </xf>
    <xf numFmtId="0" fontId="11" fillId="6" borderId="0" xfId="0" applyFont="1" applyFill="1">
      <alignment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4" xfId="0" applyFont="1" applyFill="1" applyBorder="1">
      <alignment vertical="center"/>
    </xf>
    <xf numFmtId="0" fontId="7" fillId="6" borderId="0" xfId="4" applyFont="1" applyFill="1">
      <alignment vertical="center"/>
    </xf>
    <xf numFmtId="0" fontId="10" fillId="6" borderId="5" xfId="1" applyFont="1" applyFill="1" applyBorder="1" applyAlignment="1">
      <alignment horizontal="center" vertical="center"/>
    </xf>
    <xf numFmtId="0" fontId="7" fillId="6" borderId="0" xfId="1" applyFont="1" applyFill="1" applyAlignment="1">
      <alignment horizontal="center" vertical="center"/>
    </xf>
    <xf numFmtId="0" fontId="10" fillId="6" borderId="6" xfId="0" applyFont="1" applyFill="1" applyBorder="1">
      <alignment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3" xfId="2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4" applyFont="1" applyFill="1" applyBorder="1" applyAlignment="1">
      <alignment horizontal="center" vertical="center"/>
    </xf>
    <xf numFmtId="0" fontId="10" fillId="6" borderId="2" xfId="4" applyFont="1" applyFill="1" applyBorder="1">
      <alignment vertical="center"/>
    </xf>
    <xf numFmtId="0" fontId="10" fillId="6" borderId="5" xfId="4" applyFont="1" applyFill="1" applyBorder="1" applyAlignment="1">
      <alignment horizontal="center" vertical="center"/>
    </xf>
    <xf numFmtId="0" fontId="10" fillId="6" borderId="6" xfId="4" applyFont="1" applyFill="1" applyBorder="1">
      <alignment vertical="center"/>
    </xf>
    <xf numFmtId="0" fontId="12" fillId="6" borderId="1" xfId="3" applyFont="1" applyFill="1" applyBorder="1" applyAlignment="1">
      <alignment horizontal="left" vertical="center"/>
    </xf>
    <xf numFmtId="0" fontId="12" fillId="6" borderId="3" xfId="3" applyFont="1" applyFill="1" applyBorder="1" applyAlignment="1">
      <alignment horizontal="left" vertical="center"/>
    </xf>
    <xf numFmtId="0" fontId="12" fillId="6" borderId="5" xfId="3" applyFont="1" applyFill="1" applyBorder="1" applyAlignment="1">
      <alignment horizontal="left" vertical="center"/>
    </xf>
    <xf numFmtId="0" fontId="10" fillId="6" borderId="1" xfId="4" applyFont="1" applyFill="1" applyBorder="1" applyAlignment="1">
      <alignment horizontal="left" vertical="center"/>
    </xf>
    <xf numFmtId="0" fontId="10" fillId="6" borderId="1" xfId="1" applyFont="1" applyFill="1" applyBorder="1" applyAlignment="1">
      <alignment horizontal="left" vertical="center"/>
    </xf>
    <xf numFmtId="0" fontId="10" fillId="6" borderId="3" xfId="1" applyFont="1" applyFill="1" applyBorder="1" applyAlignment="1">
      <alignment horizontal="left" vertical="center"/>
    </xf>
    <xf numFmtId="0" fontId="10" fillId="6" borderId="5" xfId="1" applyFont="1" applyFill="1" applyBorder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0" fontId="7" fillId="6" borderId="0" xfId="1" applyFont="1" applyFill="1" applyAlignment="1">
      <alignment horizontal="left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" xfId="4" applyFont="1" applyFill="1" applyBorder="1" applyAlignment="1">
      <alignment horizontal="center" vertical="center" wrapText="1"/>
    </xf>
    <xf numFmtId="0" fontId="10" fillId="6" borderId="5" xfId="4" applyFont="1" applyFill="1" applyBorder="1" applyAlignment="1">
      <alignment horizontal="center" vertical="center" wrapText="1"/>
    </xf>
    <xf numFmtId="0" fontId="7" fillId="6" borderId="0" xfId="0" applyFont="1" applyFill="1" applyAlignment="1">
      <alignment vertical="center" wrapText="1"/>
    </xf>
    <xf numFmtId="0" fontId="13" fillId="6" borderId="21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 wrapText="1"/>
    </xf>
    <xf numFmtId="0" fontId="13" fillId="6" borderId="22" xfId="1" applyFont="1" applyFill="1" applyBorder="1" applyAlignment="1">
      <alignment horizontal="center" vertical="center"/>
    </xf>
    <xf numFmtId="0" fontId="13" fillId="6" borderId="22" xfId="1" applyFont="1" applyFill="1" applyBorder="1" applyAlignment="1">
      <alignment horizontal="left" vertical="center"/>
    </xf>
    <xf numFmtId="0" fontId="13" fillId="6" borderId="23" xfId="0" applyFont="1" applyFill="1" applyBorder="1">
      <alignment vertical="center"/>
    </xf>
    <xf numFmtId="6" fontId="13" fillId="6" borderId="22" xfId="6" applyFont="1" applyFill="1" applyBorder="1" applyAlignment="1">
      <alignment horizontal="center" vertical="center"/>
    </xf>
    <xf numFmtId="6" fontId="10" fillId="6" borderId="1" xfId="6" applyFont="1" applyFill="1" applyBorder="1" applyAlignment="1">
      <alignment horizontal="center" vertical="center"/>
    </xf>
    <xf numFmtId="6" fontId="10" fillId="6" borderId="3" xfId="6" applyFont="1" applyFill="1" applyBorder="1" applyAlignment="1">
      <alignment horizontal="center" vertical="center"/>
    </xf>
    <xf numFmtId="6" fontId="10" fillId="6" borderId="5" xfId="6" applyFont="1" applyFill="1" applyBorder="1" applyAlignment="1">
      <alignment horizontal="center" vertical="center"/>
    </xf>
    <xf numFmtId="6" fontId="10" fillId="6" borderId="20" xfId="6" applyFont="1" applyFill="1" applyBorder="1" applyAlignment="1">
      <alignment horizontal="center" vertical="center"/>
    </xf>
    <xf numFmtId="6" fontId="7" fillId="6" borderId="0" xfId="6" applyFont="1" applyFill="1" applyAlignment="1">
      <alignment horizontal="center" vertical="center"/>
    </xf>
    <xf numFmtId="0" fontId="6" fillId="4" borderId="8" xfId="4" applyBorder="1" applyAlignment="1">
      <alignment horizontal="center" vertical="center"/>
    </xf>
    <xf numFmtId="0" fontId="6" fillId="4" borderId="9" xfId="4" applyBorder="1" applyAlignment="1">
      <alignment horizontal="center" vertical="center"/>
    </xf>
    <xf numFmtId="0" fontId="6" fillId="4" borderId="10" xfId="4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3" fillId="3" borderId="8" xfId="2" applyBorder="1" applyAlignment="1">
      <alignment horizontal="center" vertical="center"/>
    </xf>
    <xf numFmtId="0" fontId="3" fillId="3" borderId="9" xfId="2" applyBorder="1" applyAlignment="1">
      <alignment horizontal="center" vertical="center"/>
    </xf>
    <xf numFmtId="0" fontId="3" fillId="3" borderId="10" xfId="2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4" borderId="11" xfId="4" applyBorder="1" applyAlignment="1">
      <alignment horizontal="center" vertical="center"/>
    </xf>
    <xf numFmtId="0" fontId="6" fillId="4" borderId="13" xfId="4" applyBorder="1" applyAlignment="1">
      <alignment horizontal="center" vertical="center"/>
    </xf>
  </cellXfs>
  <cellStyles count="7">
    <cellStyle name="20% - アクセント 1" xfId="5" builtinId="30"/>
    <cellStyle name="どちらでもない" xfId="2" builtinId="28"/>
    <cellStyle name="ハイパーリンク" xfId="3" builtinId="8"/>
    <cellStyle name="悪い" xfId="1" builtinId="27"/>
    <cellStyle name="通貨" xfId="6" builtinId="7"/>
    <cellStyle name="標準" xfId="0" builtinId="0"/>
    <cellStyle name="良い" xfId="4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部品価格累積グラフ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600" b="0" i="0" u="none" strike="noStrike" spc="100" baseline="0">
              <a:solidFill>
                <a:srgbClr val="FF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alibri" panose="020F0502020204030204"/>
              <a:ea typeface="游ゴシック" panose="020B0400000000000000" pitchFamily="50" charset="-128"/>
            </a:rPr>
            <a:t>部品価格累積グラフ</a:t>
          </a:r>
        </a:p>
      </cx:txPr>
    </cx:title>
    <cx:plotArea>
      <cx:plotAreaRegion>
        <cx:series layoutId="clusteredColumn" uniqueId="{FBF7B105-D772-43B1-B3FB-4332028B2B55}">
          <cx:tx>
            <cx:txData>
              <cx:f>_xlchart.v1.1</cx:f>
              <cx:v>価格</cx:v>
            </cx:txData>
          </cx:tx>
          <cx:dataLabels pos="inEnd"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56581AA4-2BA4-45EC-87F2-CB61465A7997}">
          <cx:axisId val="2"/>
        </cx:series>
      </cx:plotAreaRegion>
      <cx:axis id="0">
        <cx:catScaling gapWidth="0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ja-JP" sz="1200" b="0" i="0" u="none" strike="noStrike" baseline="0">
                <a:solidFill>
                  <a:sysClr val="window" lastClr="FFFFFF">
                    <a:lumMod val="95000"/>
                  </a:sysClr>
                </a:solidFill>
                <a:latin typeface="Calibri" panose="020F0502020204030204"/>
                <a:ea typeface="游ゴシック" panose="020B0400000000000000" pitchFamily="50" charset="-128"/>
              </a:defRPr>
            </a:pPr>
            <a:endParaRPr lang="ja-JP" altLang="en-US" sz="1200"/>
          </a:p>
        </cx:txPr>
      </cx:axis>
      <cx:axis id="1">
        <cx:valScaling/>
        <cx:majorGridlines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600"/>
            </a:pPr>
            <a:endParaRPr lang="ja-JP" altLang="en-US" sz="16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endParaRPr>
          </a:p>
        </cx:txPr>
      </cx:axis>
      <cx:axis id="2">
        <cx:valScaling max="1" min="0"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/>
                </a:pPr>
                <a:r>
                  <a:rPr lang="ja-JP" altLang="en-US" sz="900" b="0" i="0" u="none" strike="noStrike" baseline="0">
                    <a:solidFill>
                      <a:sysClr val="window" lastClr="FFFFFF">
                        <a:lumMod val="95000"/>
                      </a:sysClr>
                    </a:solidFill>
                    <a:latin typeface="Calibri" panose="020F0502020204030204"/>
                    <a:ea typeface="游ゴシック" panose="020B0400000000000000" pitchFamily="50" charset="-128"/>
                  </a:rPr>
                  <a:t>累積</a:t>
                </a:r>
                <a:r>
                  <a:rPr lang="en-US" altLang="ja-JP" sz="900" b="0" i="0" u="none" strike="noStrike" baseline="0">
                    <a:solidFill>
                      <a:sysClr val="window" lastClr="FFFFFF">
                        <a:lumMod val="95000"/>
                      </a:sysClr>
                    </a:solidFill>
                    <a:latin typeface="Calibri" panose="020F0502020204030204"/>
                    <a:ea typeface="游ゴシック" panose="020B0400000000000000" pitchFamily="50" charset="-128"/>
                  </a:rPr>
                  <a:t>[%]</a:t>
                </a:r>
                <a:endParaRPr lang="ja-JP" altLang="en-US" sz="900" b="0" i="0" u="none" strike="noStrike" baseline="0">
                  <a:solidFill>
                    <a:sysClr val="window" lastClr="FFFFFF">
                      <a:lumMod val="95000"/>
                    </a:sysClr>
                  </a:solidFill>
                  <a:latin typeface="Calibri" panose="020F0502020204030204"/>
                  <a:ea typeface="游ゴシック" panose="020B0400000000000000" pitchFamily="50" charset="-128"/>
                </a:endParaRPr>
              </a:p>
            </cx:rich>
          </cx:tx>
        </cx:title>
        <cx:units unit="percentage"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_xlchart.v1.5</cx:f>
      </cx:numDim>
    </cx:data>
  </cx:chartData>
  <cx:chart>
    <cx:title pos="t" align="ctr" overlay="0"/>
    <cx:plotArea>
      <cx:plotAreaRegion>
        <cx:series layoutId="clusteredColumn" uniqueId="{FBF7B105-D772-43B1-B3FB-4332028B2B55}">
          <cx:tx>
            <cx:txData>
              <cx:f>_xlchart.v1.4</cx:f>
              <cx:v>価格</cx:v>
            </cx:txData>
          </cx:tx>
          <cx:dataLabels pos="inBase"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56581AA4-2BA4-45EC-87F2-CB61465A7997}">
          <cx:axisId val="2"/>
        </cx:series>
      </cx:plotAreaRegion>
      <cx:axis id="0">
        <cx:catScaling gapWidth="0"/>
        <cx:title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ja-JP" sz="1600" b="0" i="0" u="none" strike="noStrike" baseline="0">
                <a:solidFill>
                  <a:sysClr val="window" lastClr="FFFFFF">
                    <a:lumMod val="95000"/>
                  </a:sysClr>
                </a:solidFill>
                <a:latin typeface="Calibri" panose="020F0502020204030204"/>
                <a:ea typeface="游ゴシック" panose="020B0400000000000000" pitchFamily="50" charset="-128"/>
              </a:defRPr>
            </a:pPr>
            <a:endParaRPr lang="ja-JP" sz="1600"/>
          </a:p>
        </cx:txPr>
      </cx:axis>
      <cx:axis id="1">
        <cx:valScaling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70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spc="10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204107</xdr:colOff>
      <xdr:row>36</xdr:row>
      <xdr:rowOff>149678</xdr:rowOff>
    </xdr:from>
    <xdr:to>
      <xdr:col>9</xdr:col>
      <xdr:colOff>3514724</xdr:colOff>
      <xdr:row>69</xdr:row>
      <xdr:rowOff>202870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D3F74230-4708-4B5C-BAE6-808EA63A3AC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9907" y="15808778"/>
              <a:ext cx="13397592" cy="126261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775608</xdr:colOff>
      <xdr:row>47</xdr:row>
      <xdr:rowOff>163293</xdr:rowOff>
    </xdr:from>
    <xdr:to>
      <xdr:col>13</xdr:col>
      <xdr:colOff>1401537</xdr:colOff>
      <xdr:row>87</xdr:row>
      <xdr:rowOff>108855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51571C85-33D3-4A42-8AE9-74769D4C660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95733" y="11364693"/>
              <a:ext cx="11608254" cy="94705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rutsu.co.jp/pc/i/13895/" TargetMode="External"/><Relationship Id="rId13" Type="http://schemas.openxmlformats.org/officeDocument/2006/relationships/hyperlink" Target="https://www.marutsu.co.jp/GoodsDetail.jsp?salesGoodsCode=607506&amp;shopNo=3" TargetMode="External"/><Relationship Id="rId18" Type="http://schemas.openxmlformats.org/officeDocument/2006/relationships/hyperlink" Target="https://www.marutsu.co.jp/pc/i/95795/" TargetMode="External"/><Relationship Id="rId26" Type="http://schemas.openxmlformats.org/officeDocument/2006/relationships/hyperlink" Target="https://www.marutsu.co.jp/pc/i/98257/" TargetMode="External"/><Relationship Id="rId3" Type="http://schemas.openxmlformats.org/officeDocument/2006/relationships/hyperlink" Target="https://www.chip1stop.com/dispDetail.do?partId=ALPS-0006537&amp;mpn=SKHLLAA010" TargetMode="External"/><Relationship Id="rId21" Type="http://schemas.openxmlformats.org/officeDocument/2006/relationships/hyperlink" Target="https://www.marutsu.co.jp/pc/i/37580/" TargetMode="External"/><Relationship Id="rId7" Type="http://schemas.openxmlformats.org/officeDocument/2006/relationships/hyperlink" Target="https://www.marutsu.co.jp/pc/i/10480/" TargetMode="External"/><Relationship Id="rId12" Type="http://schemas.openxmlformats.org/officeDocument/2006/relationships/hyperlink" Target="https://www.marutsu.co.jp/GoodsDetail.jsp?salesGoodsCode=607486&amp;shopNo=3" TargetMode="External"/><Relationship Id="rId17" Type="http://schemas.openxmlformats.org/officeDocument/2006/relationships/hyperlink" Target="https://www.marutsu.co.jp/pc/i/238667/" TargetMode="External"/><Relationship Id="rId25" Type="http://schemas.openxmlformats.org/officeDocument/2006/relationships/hyperlink" Target="https://www.marutsu.co.jp/pc/i/95796/" TargetMode="External"/><Relationship Id="rId2" Type="http://schemas.openxmlformats.org/officeDocument/2006/relationships/hyperlink" Target="https://www.chip1stop.com/dispDetail.do?partId=APEM-0000126&amp;mpn=5636A9" TargetMode="External"/><Relationship Id="rId16" Type="http://schemas.openxmlformats.org/officeDocument/2006/relationships/hyperlink" Target="https://www.marutsu.co.jp/pc/i/107034/" TargetMode="External"/><Relationship Id="rId20" Type="http://schemas.openxmlformats.org/officeDocument/2006/relationships/hyperlink" Target="https://www.marutsu.co.jp/pc/i/95768/" TargetMode="External"/><Relationship Id="rId1" Type="http://schemas.openxmlformats.org/officeDocument/2006/relationships/hyperlink" Target="http://www.chip1stop.com/dispDetail.do?partId=BITE-0012660" TargetMode="External"/><Relationship Id="rId6" Type="http://schemas.openxmlformats.org/officeDocument/2006/relationships/hyperlink" Target="https://www.marutsu.co.jp/pc/i/68200/" TargetMode="External"/><Relationship Id="rId11" Type="http://schemas.openxmlformats.org/officeDocument/2006/relationships/hyperlink" Target="https://www.marutsu.co.jp/pc/i/607485/" TargetMode="External"/><Relationship Id="rId24" Type="http://schemas.openxmlformats.org/officeDocument/2006/relationships/hyperlink" Target="https://www.marutsu.co.jp/pc/i/98139/" TargetMode="External"/><Relationship Id="rId5" Type="http://schemas.openxmlformats.org/officeDocument/2006/relationships/hyperlink" Target="https://www.marutsu.co.jp/pc/i/49725/" TargetMode="External"/><Relationship Id="rId15" Type="http://schemas.openxmlformats.org/officeDocument/2006/relationships/hyperlink" Target="https://www.marutsu.co.jp/GoodsDetail.jsp?salesGoodsCode=607507&amp;shopNo=3" TargetMode="External"/><Relationship Id="rId23" Type="http://schemas.openxmlformats.org/officeDocument/2006/relationships/hyperlink" Target="https://www.marutsu.co.jp/pc/i/96111/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s://www.marutsu.co.jp/pc/i/68198/" TargetMode="External"/><Relationship Id="rId19" Type="http://schemas.openxmlformats.org/officeDocument/2006/relationships/hyperlink" Target="https://www.marutsu.co.jp/pc/i/59397/" TargetMode="External"/><Relationship Id="rId4" Type="http://schemas.openxmlformats.org/officeDocument/2006/relationships/hyperlink" Target="https://www.marutsu.co.jp/pc/i/593587/" TargetMode="External"/><Relationship Id="rId9" Type="http://schemas.openxmlformats.org/officeDocument/2006/relationships/hyperlink" Target="https://www.marutsu.co.jp/pc/i/14564/" TargetMode="External"/><Relationship Id="rId14" Type="http://schemas.openxmlformats.org/officeDocument/2006/relationships/hyperlink" Target="https://www.marutsu.co.jp/GoodsDetail.jsp?salesGoodsCode=607488&amp;shopNo=3" TargetMode="External"/><Relationship Id="rId22" Type="http://schemas.openxmlformats.org/officeDocument/2006/relationships/hyperlink" Target="https://www.marutsu.co.jp/pc/i/37591/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arutsu.co.jp/pc/i/13895/" TargetMode="External"/><Relationship Id="rId13" Type="http://schemas.openxmlformats.org/officeDocument/2006/relationships/hyperlink" Target="https://www.marutsu.co.jp/GoodsDetail.jsp?salesGoodsCode=607506&amp;shopNo=3" TargetMode="External"/><Relationship Id="rId18" Type="http://schemas.openxmlformats.org/officeDocument/2006/relationships/hyperlink" Target="https://www.marutsu.co.jp/pc/i/95795/" TargetMode="External"/><Relationship Id="rId26" Type="http://schemas.openxmlformats.org/officeDocument/2006/relationships/hyperlink" Target="https://www.marutsu.co.jp/pc/i/98257/" TargetMode="External"/><Relationship Id="rId3" Type="http://schemas.openxmlformats.org/officeDocument/2006/relationships/hyperlink" Target="https://www.chip1stop.com/dispDetail.do?partId=ALPS-0006537&amp;mpn=SKHLLAA010" TargetMode="External"/><Relationship Id="rId21" Type="http://schemas.openxmlformats.org/officeDocument/2006/relationships/hyperlink" Target="https://www.marutsu.co.jp/pc/i/37580/" TargetMode="External"/><Relationship Id="rId7" Type="http://schemas.openxmlformats.org/officeDocument/2006/relationships/hyperlink" Target="https://www.marutsu.co.jp/pc/i/10480/" TargetMode="External"/><Relationship Id="rId12" Type="http://schemas.openxmlformats.org/officeDocument/2006/relationships/hyperlink" Target="https://www.marutsu.co.jp/GoodsDetail.jsp?salesGoodsCode=607486&amp;shopNo=3" TargetMode="External"/><Relationship Id="rId17" Type="http://schemas.openxmlformats.org/officeDocument/2006/relationships/hyperlink" Target="https://www.marutsu.co.jp/pc/i/238667/" TargetMode="External"/><Relationship Id="rId25" Type="http://schemas.openxmlformats.org/officeDocument/2006/relationships/hyperlink" Target="https://www.marutsu.co.jp/pc/i/95796/" TargetMode="External"/><Relationship Id="rId2" Type="http://schemas.openxmlformats.org/officeDocument/2006/relationships/hyperlink" Target="https://www.chip1stop.com/dispDetail.do?partId=APEM-0000126&amp;mpn=5636A9" TargetMode="External"/><Relationship Id="rId16" Type="http://schemas.openxmlformats.org/officeDocument/2006/relationships/hyperlink" Target="https://www.marutsu.co.jp/pc/i/107034/" TargetMode="External"/><Relationship Id="rId20" Type="http://schemas.openxmlformats.org/officeDocument/2006/relationships/hyperlink" Target="https://www.marutsu.co.jp/pc/i/95768/" TargetMode="External"/><Relationship Id="rId1" Type="http://schemas.openxmlformats.org/officeDocument/2006/relationships/hyperlink" Target="http://www.chip1stop.com/dispDetail.do?partId=BITE-0012660" TargetMode="External"/><Relationship Id="rId6" Type="http://schemas.openxmlformats.org/officeDocument/2006/relationships/hyperlink" Target="https://www.marutsu.co.jp/pc/i/68200/" TargetMode="External"/><Relationship Id="rId11" Type="http://schemas.openxmlformats.org/officeDocument/2006/relationships/hyperlink" Target="https://www.marutsu.co.jp/pc/i/607485/" TargetMode="External"/><Relationship Id="rId24" Type="http://schemas.openxmlformats.org/officeDocument/2006/relationships/hyperlink" Target="https://www.marutsu.co.jp/pc/i/98139/" TargetMode="External"/><Relationship Id="rId5" Type="http://schemas.openxmlformats.org/officeDocument/2006/relationships/hyperlink" Target="https://www.marutsu.co.jp/pc/i/49725/" TargetMode="External"/><Relationship Id="rId15" Type="http://schemas.openxmlformats.org/officeDocument/2006/relationships/hyperlink" Target="https://www.marutsu.co.jp/GoodsDetail.jsp?salesGoodsCode=607507&amp;shopNo=3" TargetMode="External"/><Relationship Id="rId23" Type="http://schemas.openxmlformats.org/officeDocument/2006/relationships/hyperlink" Target="https://www.marutsu.co.jp/pc/i/96111/" TargetMode="External"/><Relationship Id="rId28" Type="http://schemas.openxmlformats.org/officeDocument/2006/relationships/drawing" Target="../drawings/drawing2.xml"/><Relationship Id="rId10" Type="http://schemas.openxmlformats.org/officeDocument/2006/relationships/hyperlink" Target="https://www.marutsu.co.jp/pc/i/68198/" TargetMode="External"/><Relationship Id="rId19" Type="http://schemas.openxmlformats.org/officeDocument/2006/relationships/hyperlink" Target="https://www.marutsu.co.jp/pc/i/59397/" TargetMode="External"/><Relationship Id="rId4" Type="http://schemas.openxmlformats.org/officeDocument/2006/relationships/hyperlink" Target="https://www.marutsu.co.jp/pc/i/593587/" TargetMode="External"/><Relationship Id="rId9" Type="http://schemas.openxmlformats.org/officeDocument/2006/relationships/hyperlink" Target="https://www.marutsu.co.jp/pc/i/14564/" TargetMode="External"/><Relationship Id="rId14" Type="http://schemas.openxmlformats.org/officeDocument/2006/relationships/hyperlink" Target="https://www.marutsu.co.jp/GoodsDetail.jsp?salesGoodsCode=607488&amp;shopNo=3" TargetMode="External"/><Relationship Id="rId22" Type="http://schemas.openxmlformats.org/officeDocument/2006/relationships/hyperlink" Target="https://www.marutsu.co.jp/pc/i/37591/" TargetMode="External"/><Relationship Id="rId27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4"/>
  <sheetViews>
    <sheetView zoomScale="70" zoomScaleNormal="70" workbookViewId="0">
      <pane ySplit="1" topLeftCell="A2" activePane="bottomLeft" state="frozen"/>
      <selection pane="bottomLeft" activeCell="J35" sqref="J35"/>
    </sheetView>
  </sheetViews>
  <sheetFormatPr defaultRowHeight="30" customHeight="1" x14ac:dyDescent="0.4"/>
  <cols>
    <col min="1" max="2" width="9" style="33"/>
    <col min="3" max="3" width="19.75" style="33" customWidth="1"/>
    <col min="4" max="4" width="23.25" style="33" customWidth="1"/>
    <col min="5" max="5" width="24.75" style="33" customWidth="1"/>
    <col min="6" max="6" width="18.375" style="63" customWidth="1"/>
    <col min="7" max="7" width="12.875" style="39" customWidth="1"/>
    <col min="8" max="8" width="11.625" style="75" customWidth="1"/>
    <col min="9" max="9" width="12.75" style="75" customWidth="1"/>
    <col min="10" max="10" width="80.875" style="57" customWidth="1"/>
    <col min="11" max="11" width="54.375" style="33" customWidth="1"/>
    <col min="12" max="16384" width="9" style="33"/>
  </cols>
  <sheetData>
    <row r="1" spans="1:248" s="34" customFormat="1" ht="35.1" customHeight="1" thickBot="1" x14ac:dyDescent="0.45">
      <c r="A1" s="64"/>
      <c r="B1" s="65" t="s">
        <v>128</v>
      </c>
      <c r="C1" s="65" t="s">
        <v>1</v>
      </c>
      <c r="D1" s="65" t="s">
        <v>2</v>
      </c>
      <c r="E1" s="65" t="s">
        <v>3</v>
      </c>
      <c r="F1" s="66" t="s">
        <v>4</v>
      </c>
      <c r="G1" s="67" t="s">
        <v>187</v>
      </c>
      <c r="H1" s="70" t="s">
        <v>0</v>
      </c>
      <c r="I1" s="70" t="s">
        <v>152</v>
      </c>
      <c r="J1" s="68" t="s">
        <v>145</v>
      </c>
      <c r="K1" s="69" t="s">
        <v>5</v>
      </c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</row>
    <row r="2" spans="1:248" ht="35.1" customHeight="1" x14ac:dyDescent="0.4">
      <c r="A2" s="76" t="s">
        <v>134</v>
      </c>
      <c r="B2" s="44">
        <v>1</v>
      </c>
      <c r="C2" s="44" t="s">
        <v>36</v>
      </c>
      <c r="D2" s="44" t="s">
        <v>170</v>
      </c>
      <c r="E2" s="44" t="s">
        <v>37</v>
      </c>
      <c r="F2" s="58" t="s">
        <v>38</v>
      </c>
      <c r="G2" s="31">
        <v>1</v>
      </c>
      <c r="H2" s="71">
        <v>90</v>
      </c>
      <c r="I2" s="71">
        <f>G2*H2</f>
        <v>90</v>
      </c>
      <c r="J2" s="49" t="s">
        <v>171</v>
      </c>
      <c r="K2" s="32" t="s">
        <v>39</v>
      </c>
    </row>
    <row r="3" spans="1:248" ht="35.1" customHeight="1" x14ac:dyDescent="0.4">
      <c r="A3" s="77"/>
      <c r="B3" s="41">
        <v>2</v>
      </c>
      <c r="C3" s="41" t="s">
        <v>40</v>
      </c>
      <c r="D3" s="41" t="s">
        <v>141</v>
      </c>
      <c r="E3" s="41" t="s">
        <v>41</v>
      </c>
      <c r="F3" s="59" t="s">
        <v>38</v>
      </c>
      <c r="G3" s="35">
        <v>1</v>
      </c>
      <c r="H3" s="72">
        <v>90</v>
      </c>
      <c r="I3" s="72">
        <f t="shared" ref="I3:I32" si="0">G3*H3</f>
        <v>90</v>
      </c>
      <c r="J3" s="50" t="s">
        <v>172</v>
      </c>
      <c r="K3" s="36" t="s">
        <v>42</v>
      </c>
    </row>
    <row r="4" spans="1:248" ht="35.1" customHeight="1" x14ac:dyDescent="0.4">
      <c r="A4" s="77"/>
      <c r="B4" s="41">
        <v>3</v>
      </c>
      <c r="C4" s="41" t="s">
        <v>47</v>
      </c>
      <c r="D4" s="41" t="s">
        <v>173</v>
      </c>
      <c r="E4" s="41" t="s">
        <v>48</v>
      </c>
      <c r="F4" s="59" t="s">
        <v>38</v>
      </c>
      <c r="G4" s="35">
        <v>1</v>
      </c>
      <c r="H4" s="72">
        <v>90</v>
      </c>
      <c r="I4" s="72">
        <f t="shared" si="0"/>
        <v>90</v>
      </c>
      <c r="J4" s="50" t="s">
        <v>174</v>
      </c>
      <c r="K4" s="36" t="s">
        <v>49</v>
      </c>
    </row>
    <row r="5" spans="1:248" ht="35.1" customHeight="1" x14ac:dyDescent="0.4">
      <c r="A5" s="77"/>
      <c r="B5" s="41">
        <v>4</v>
      </c>
      <c r="C5" s="41" t="s">
        <v>50</v>
      </c>
      <c r="D5" s="41" t="s">
        <v>142</v>
      </c>
      <c r="E5" s="41" t="s">
        <v>51</v>
      </c>
      <c r="F5" s="59" t="s">
        <v>38</v>
      </c>
      <c r="G5" s="35">
        <v>1</v>
      </c>
      <c r="H5" s="72">
        <v>90</v>
      </c>
      <c r="I5" s="72">
        <f t="shared" si="0"/>
        <v>90</v>
      </c>
      <c r="J5" s="50" t="s">
        <v>175</v>
      </c>
      <c r="K5" s="36" t="s">
        <v>52</v>
      </c>
    </row>
    <row r="6" spans="1:248" ht="35.1" customHeight="1" x14ac:dyDescent="0.4">
      <c r="A6" s="77"/>
      <c r="B6" s="41">
        <v>5</v>
      </c>
      <c r="C6" s="41" t="s">
        <v>57</v>
      </c>
      <c r="D6" s="41" t="s">
        <v>176</v>
      </c>
      <c r="E6" s="41" t="s">
        <v>58</v>
      </c>
      <c r="F6" s="59" t="s">
        <v>59</v>
      </c>
      <c r="G6" s="35">
        <v>2</v>
      </c>
      <c r="H6" s="72">
        <v>90</v>
      </c>
      <c r="I6" s="72">
        <f t="shared" si="0"/>
        <v>180</v>
      </c>
      <c r="J6" s="50" t="s">
        <v>177</v>
      </c>
      <c r="K6" s="36" t="s">
        <v>60</v>
      </c>
    </row>
    <row r="7" spans="1:248" ht="35.1" customHeight="1" x14ac:dyDescent="0.4">
      <c r="A7" s="77"/>
      <c r="B7" s="41">
        <v>6</v>
      </c>
      <c r="C7" s="41" t="s">
        <v>43</v>
      </c>
      <c r="D7" s="41" t="s">
        <v>143</v>
      </c>
      <c r="E7" s="41" t="s">
        <v>44</v>
      </c>
      <c r="F7" s="59" t="s">
        <v>45</v>
      </c>
      <c r="G7" s="35">
        <v>1</v>
      </c>
      <c r="H7" s="72">
        <v>90</v>
      </c>
      <c r="I7" s="72">
        <f t="shared" si="0"/>
        <v>90</v>
      </c>
      <c r="J7" s="50" t="s">
        <v>178</v>
      </c>
      <c r="K7" s="36" t="s">
        <v>46</v>
      </c>
    </row>
    <row r="8" spans="1:248" ht="35.1" customHeight="1" x14ac:dyDescent="0.4">
      <c r="A8" s="77"/>
      <c r="B8" s="41">
        <v>7</v>
      </c>
      <c r="C8" s="41" t="s">
        <v>91</v>
      </c>
      <c r="D8" s="41" t="s">
        <v>179</v>
      </c>
      <c r="E8" s="41" t="s">
        <v>92</v>
      </c>
      <c r="F8" s="59" t="s">
        <v>59</v>
      </c>
      <c r="G8" s="35">
        <v>4</v>
      </c>
      <c r="H8" s="72">
        <v>90</v>
      </c>
      <c r="I8" s="72">
        <f t="shared" si="0"/>
        <v>360</v>
      </c>
      <c r="J8" s="50" t="s">
        <v>180</v>
      </c>
      <c r="K8" s="36" t="s">
        <v>93</v>
      </c>
    </row>
    <row r="9" spans="1:248" ht="35.1" customHeight="1" x14ac:dyDescent="0.4">
      <c r="A9" s="77"/>
      <c r="B9" s="41">
        <v>8</v>
      </c>
      <c r="C9" s="41" t="s">
        <v>123</v>
      </c>
      <c r="D9" s="41" t="s">
        <v>144</v>
      </c>
      <c r="E9" s="41" t="s">
        <v>124</v>
      </c>
      <c r="F9" s="59" t="s">
        <v>59</v>
      </c>
      <c r="G9" s="35">
        <v>2</v>
      </c>
      <c r="H9" s="72">
        <v>90</v>
      </c>
      <c r="I9" s="72">
        <f t="shared" si="0"/>
        <v>180</v>
      </c>
      <c r="J9" s="50" t="s">
        <v>181</v>
      </c>
      <c r="K9" s="36" t="s">
        <v>125</v>
      </c>
    </row>
    <row r="10" spans="1:248" ht="35.1" customHeight="1" thickBot="1" x14ac:dyDescent="0.45">
      <c r="A10" s="78"/>
      <c r="B10" s="43">
        <v>9</v>
      </c>
      <c r="C10" s="43" t="s">
        <v>36</v>
      </c>
      <c r="D10" s="43" t="s">
        <v>182</v>
      </c>
      <c r="E10" s="43" t="s">
        <v>113</v>
      </c>
      <c r="F10" s="60" t="s">
        <v>114</v>
      </c>
      <c r="G10" s="38">
        <v>1</v>
      </c>
      <c r="H10" s="73">
        <v>90</v>
      </c>
      <c r="I10" s="73">
        <f t="shared" si="0"/>
        <v>90</v>
      </c>
      <c r="J10" s="51" t="s">
        <v>183</v>
      </c>
      <c r="K10" s="40" t="s">
        <v>115</v>
      </c>
    </row>
    <row r="11" spans="1:248" ht="35.1" customHeight="1" x14ac:dyDescent="0.4">
      <c r="A11" s="82" t="s">
        <v>135</v>
      </c>
      <c r="B11" s="44">
        <v>10</v>
      </c>
      <c r="C11" s="44" t="s">
        <v>129</v>
      </c>
      <c r="D11" s="44" t="s">
        <v>130</v>
      </c>
      <c r="E11" s="44" t="s">
        <v>129</v>
      </c>
      <c r="F11" s="58"/>
      <c r="G11" s="31">
        <v>4</v>
      </c>
      <c r="H11" s="71">
        <v>50</v>
      </c>
      <c r="I11" s="71">
        <f t="shared" si="0"/>
        <v>200</v>
      </c>
      <c r="J11" s="49" t="s">
        <v>159</v>
      </c>
      <c r="K11" s="32"/>
    </row>
    <row r="12" spans="1:248" ht="35.1" customHeight="1" x14ac:dyDescent="0.4">
      <c r="A12" s="83"/>
      <c r="B12" s="41">
        <v>11</v>
      </c>
      <c r="C12" s="41" t="s">
        <v>129</v>
      </c>
      <c r="D12" s="41" t="s">
        <v>131</v>
      </c>
      <c r="E12" s="41" t="s">
        <v>129</v>
      </c>
      <c r="F12" s="59"/>
      <c r="G12" s="35">
        <v>9</v>
      </c>
      <c r="H12" s="72">
        <v>55</v>
      </c>
      <c r="I12" s="72">
        <f t="shared" si="0"/>
        <v>495</v>
      </c>
      <c r="J12" s="50" t="s">
        <v>160</v>
      </c>
      <c r="K12" s="36"/>
    </row>
    <row r="13" spans="1:248" ht="35.1" customHeight="1" thickBot="1" x14ac:dyDescent="0.45">
      <c r="A13" s="84"/>
      <c r="B13" s="43">
        <v>12</v>
      </c>
      <c r="C13" s="43" t="s">
        <v>129</v>
      </c>
      <c r="D13" s="43" t="s">
        <v>132</v>
      </c>
      <c r="E13" s="43" t="s">
        <v>129</v>
      </c>
      <c r="F13" s="60"/>
      <c r="G13" s="38">
        <v>1</v>
      </c>
      <c r="H13" s="73">
        <v>76</v>
      </c>
      <c r="I13" s="73">
        <f t="shared" si="0"/>
        <v>76</v>
      </c>
      <c r="J13" s="51" t="s">
        <v>161</v>
      </c>
      <c r="K13" s="40"/>
    </row>
    <row r="14" spans="1:248" s="37" customFormat="1" ht="35.1" customHeight="1" x14ac:dyDescent="0.4">
      <c r="A14" s="76" t="s">
        <v>136</v>
      </c>
      <c r="B14" s="45">
        <v>13</v>
      </c>
      <c r="C14" s="45" t="s">
        <v>97</v>
      </c>
      <c r="D14" s="45" t="s">
        <v>98</v>
      </c>
      <c r="E14" s="45" t="s">
        <v>155</v>
      </c>
      <c r="F14" s="61" t="s">
        <v>95</v>
      </c>
      <c r="G14" s="45">
        <v>2</v>
      </c>
      <c r="H14" s="71">
        <v>672</v>
      </c>
      <c r="I14" s="71">
        <f t="shared" si="0"/>
        <v>1344</v>
      </c>
      <c r="J14" s="52" t="s">
        <v>148</v>
      </c>
      <c r="K14" s="46" t="s">
        <v>96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</row>
    <row r="15" spans="1:248" ht="35.1" customHeight="1" x14ac:dyDescent="0.4">
      <c r="A15" s="77"/>
      <c r="B15" s="41">
        <v>14</v>
      </c>
      <c r="C15" s="41" t="s">
        <v>99</v>
      </c>
      <c r="D15" s="41" t="s">
        <v>100</v>
      </c>
      <c r="E15" s="42" t="s">
        <v>101</v>
      </c>
      <c r="F15" s="59" t="s">
        <v>102</v>
      </c>
      <c r="G15" s="35">
        <v>2</v>
      </c>
      <c r="H15" s="72">
        <v>57.8</v>
      </c>
      <c r="I15" s="72">
        <f t="shared" si="0"/>
        <v>115.6</v>
      </c>
      <c r="J15" s="50" t="s">
        <v>149</v>
      </c>
      <c r="K15" s="36"/>
    </row>
    <row r="16" spans="1:248" ht="35.1" customHeight="1" x14ac:dyDescent="0.4">
      <c r="A16" s="77"/>
      <c r="B16" s="41">
        <v>15</v>
      </c>
      <c r="C16" s="41" t="s">
        <v>104</v>
      </c>
      <c r="D16" s="41" t="s">
        <v>105</v>
      </c>
      <c r="E16" s="41" t="s">
        <v>106</v>
      </c>
      <c r="F16" s="59" t="s">
        <v>107</v>
      </c>
      <c r="G16" s="35">
        <v>1</v>
      </c>
      <c r="H16" s="72">
        <v>54</v>
      </c>
      <c r="I16" s="72">
        <f t="shared" si="0"/>
        <v>54</v>
      </c>
      <c r="J16" s="50" t="s">
        <v>162</v>
      </c>
      <c r="K16" s="36" t="s">
        <v>108</v>
      </c>
    </row>
    <row r="17" spans="1:248" s="37" customFormat="1" ht="35.1" customHeight="1" thickBot="1" x14ac:dyDescent="0.45">
      <c r="A17" s="78"/>
      <c r="B17" s="47">
        <v>16</v>
      </c>
      <c r="C17" s="47" t="s">
        <v>99</v>
      </c>
      <c r="D17" s="47" t="s">
        <v>120</v>
      </c>
      <c r="E17" s="47" t="s">
        <v>121</v>
      </c>
      <c r="F17" s="62" t="s">
        <v>122</v>
      </c>
      <c r="G17" s="47">
        <v>16</v>
      </c>
      <c r="H17" s="73">
        <v>60</v>
      </c>
      <c r="I17" s="73">
        <f t="shared" si="0"/>
        <v>960</v>
      </c>
      <c r="J17" s="51" t="s">
        <v>156</v>
      </c>
      <c r="K17" s="48" t="s">
        <v>108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</row>
    <row r="18" spans="1:248" ht="35.1" customHeight="1" x14ac:dyDescent="0.4">
      <c r="A18" s="82" t="s">
        <v>137</v>
      </c>
      <c r="B18" s="44">
        <v>17</v>
      </c>
      <c r="C18" s="44" t="s">
        <v>12</v>
      </c>
      <c r="D18" s="44" t="s">
        <v>13</v>
      </c>
      <c r="E18" s="44" t="s">
        <v>14</v>
      </c>
      <c r="F18" s="58" t="s">
        <v>15</v>
      </c>
      <c r="G18" s="31">
        <v>2</v>
      </c>
      <c r="H18" s="71"/>
      <c r="I18" s="71">
        <f t="shared" si="0"/>
        <v>0</v>
      </c>
      <c r="J18" s="53"/>
      <c r="K18" s="32" t="s">
        <v>16</v>
      </c>
    </row>
    <row r="19" spans="1:248" ht="35.1" customHeight="1" x14ac:dyDescent="0.4">
      <c r="A19" s="83"/>
      <c r="B19" s="41">
        <v>18</v>
      </c>
      <c r="C19" s="41" t="s">
        <v>17</v>
      </c>
      <c r="D19" s="41" t="s">
        <v>13</v>
      </c>
      <c r="E19" s="41" t="s">
        <v>18</v>
      </c>
      <c r="F19" s="59" t="s">
        <v>19</v>
      </c>
      <c r="G19" s="35">
        <v>1</v>
      </c>
      <c r="H19" s="72"/>
      <c r="I19" s="72">
        <f t="shared" si="0"/>
        <v>0</v>
      </c>
      <c r="J19" s="54"/>
      <c r="K19" s="36"/>
    </row>
    <row r="20" spans="1:248" ht="35.1" customHeight="1" x14ac:dyDescent="0.4">
      <c r="A20" s="83"/>
      <c r="B20" s="41">
        <v>19</v>
      </c>
      <c r="C20" s="41" t="s">
        <v>22</v>
      </c>
      <c r="D20" s="41" t="s">
        <v>23</v>
      </c>
      <c r="E20" s="41" t="s">
        <v>24</v>
      </c>
      <c r="F20" s="59" t="s">
        <v>25</v>
      </c>
      <c r="G20" s="35">
        <v>1</v>
      </c>
      <c r="H20" s="72"/>
      <c r="I20" s="72">
        <f t="shared" si="0"/>
        <v>0</v>
      </c>
      <c r="J20" s="54"/>
      <c r="K20" s="36"/>
    </row>
    <row r="21" spans="1:248" ht="35.1" customHeight="1" thickBot="1" x14ac:dyDescent="0.45">
      <c r="A21" s="84"/>
      <c r="B21" s="43">
        <v>20</v>
      </c>
      <c r="C21" s="43" t="s">
        <v>27</v>
      </c>
      <c r="D21" s="43" t="s">
        <v>21</v>
      </c>
      <c r="E21" s="43" t="s">
        <v>18</v>
      </c>
      <c r="F21" s="60" t="s">
        <v>19</v>
      </c>
      <c r="G21" s="38">
        <v>1</v>
      </c>
      <c r="H21" s="73"/>
      <c r="I21" s="73">
        <f t="shared" si="0"/>
        <v>0</v>
      </c>
      <c r="J21" s="55"/>
      <c r="K21" s="40"/>
    </row>
    <row r="22" spans="1:248" ht="35.1" customHeight="1" x14ac:dyDescent="0.4">
      <c r="A22" s="76" t="s">
        <v>138</v>
      </c>
      <c r="B22" s="44">
        <v>21</v>
      </c>
      <c r="C22" s="44" t="s">
        <v>78</v>
      </c>
      <c r="D22" s="44" t="s">
        <v>79</v>
      </c>
      <c r="E22" s="44" t="s">
        <v>80</v>
      </c>
      <c r="F22" s="58" t="s">
        <v>67</v>
      </c>
      <c r="G22" s="31">
        <v>2</v>
      </c>
      <c r="H22" s="71">
        <v>92</v>
      </c>
      <c r="I22" s="71">
        <f t="shared" si="0"/>
        <v>184</v>
      </c>
      <c r="J22" s="49" t="s">
        <v>163</v>
      </c>
      <c r="K22" s="32"/>
    </row>
    <row r="23" spans="1:248" ht="35.1" customHeight="1" x14ac:dyDescent="0.4">
      <c r="A23" s="77"/>
      <c r="B23" s="41">
        <v>22</v>
      </c>
      <c r="C23" s="41" t="s">
        <v>64</v>
      </c>
      <c r="D23" s="41" t="s">
        <v>65</v>
      </c>
      <c r="E23" s="41" t="s">
        <v>66</v>
      </c>
      <c r="F23" s="59" t="s">
        <v>67</v>
      </c>
      <c r="G23" s="35">
        <v>10</v>
      </c>
      <c r="H23" s="72">
        <v>92</v>
      </c>
      <c r="I23" s="72">
        <f t="shared" si="0"/>
        <v>920</v>
      </c>
      <c r="J23" s="50" t="s">
        <v>164</v>
      </c>
      <c r="K23" s="36"/>
    </row>
    <row r="24" spans="1:248" ht="35.1" customHeight="1" x14ac:dyDescent="0.4">
      <c r="A24" s="77"/>
      <c r="B24" s="41">
        <v>23</v>
      </c>
      <c r="C24" s="41" t="s">
        <v>82</v>
      </c>
      <c r="D24" s="41" t="s">
        <v>83</v>
      </c>
      <c r="E24" s="41" t="s">
        <v>84</v>
      </c>
      <c r="F24" s="59" t="s">
        <v>67</v>
      </c>
      <c r="G24" s="35">
        <v>1</v>
      </c>
      <c r="H24" s="72">
        <v>92</v>
      </c>
      <c r="I24" s="72">
        <f t="shared" si="0"/>
        <v>92</v>
      </c>
      <c r="J24" s="50" t="s">
        <v>165</v>
      </c>
      <c r="K24" s="36"/>
    </row>
    <row r="25" spans="1:248" ht="35.1" customHeight="1" x14ac:dyDescent="0.4">
      <c r="A25" s="77"/>
      <c r="B25" s="41">
        <v>24</v>
      </c>
      <c r="C25" s="41" t="s">
        <v>69</v>
      </c>
      <c r="D25" s="41" t="s">
        <v>70</v>
      </c>
      <c r="E25" s="41" t="s">
        <v>71</v>
      </c>
      <c r="F25" s="59" t="s">
        <v>67</v>
      </c>
      <c r="G25" s="35">
        <v>9</v>
      </c>
      <c r="H25" s="72">
        <v>92</v>
      </c>
      <c r="I25" s="72">
        <f t="shared" si="0"/>
        <v>828</v>
      </c>
      <c r="J25" s="50" t="s">
        <v>166</v>
      </c>
      <c r="K25" s="36"/>
    </row>
    <row r="26" spans="1:248" ht="35.1" customHeight="1" x14ac:dyDescent="0.4">
      <c r="A26" s="77"/>
      <c r="B26" s="41">
        <v>25</v>
      </c>
      <c r="C26" s="41" t="s">
        <v>86</v>
      </c>
      <c r="D26" s="41" t="s">
        <v>87</v>
      </c>
      <c r="E26" s="41" t="s">
        <v>88</v>
      </c>
      <c r="F26" s="59" t="s">
        <v>67</v>
      </c>
      <c r="G26" s="35">
        <v>1</v>
      </c>
      <c r="H26" s="72">
        <v>92</v>
      </c>
      <c r="I26" s="72">
        <f t="shared" si="0"/>
        <v>92</v>
      </c>
      <c r="J26" s="50" t="s">
        <v>167</v>
      </c>
      <c r="K26" s="36"/>
    </row>
    <row r="27" spans="1:248" ht="35.1" customHeight="1" thickBot="1" x14ac:dyDescent="0.45">
      <c r="A27" s="78"/>
      <c r="B27" s="43">
        <v>26</v>
      </c>
      <c r="C27" s="43" t="s">
        <v>73</v>
      </c>
      <c r="D27" s="43" t="s">
        <v>74</v>
      </c>
      <c r="E27" s="43" t="s">
        <v>75</v>
      </c>
      <c r="F27" s="60" t="s">
        <v>67</v>
      </c>
      <c r="G27" s="38">
        <v>4</v>
      </c>
      <c r="H27" s="73">
        <v>113</v>
      </c>
      <c r="I27" s="73">
        <f t="shared" si="0"/>
        <v>452</v>
      </c>
      <c r="J27" s="51" t="s">
        <v>168</v>
      </c>
      <c r="K27" s="40"/>
    </row>
    <row r="28" spans="1:248" s="37" customFormat="1" ht="35.1" customHeight="1" x14ac:dyDescent="0.4">
      <c r="A28" s="82" t="s">
        <v>139</v>
      </c>
      <c r="B28" s="45">
        <v>27</v>
      </c>
      <c r="C28" s="45" t="s">
        <v>109</v>
      </c>
      <c r="D28" s="45" t="s">
        <v>110</v>
      </c>
      <c r="E28" s="45" t="s">
        <v>110</v>
      </c>
      <c r="F28" s="61" t="s">
        <v>111</v>
      </c>
      <c r="G28" s="45">
        <v>16</v>
      </c>
      <c r="H28" s="71">
        <v>283</v>
      </c>
      <c r="I28" s="71">
        <f t="shared" si="0"/>
        <v>4528</v>
      </c>
      <c r="J28" s="52" t="s">
        <v>146</v>
      </c>
      <c r="K28" s="46" t="s">
        <v>112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</row>
    <row r="29" spans="1:248" ht="35.1" customHeight="1" thickBot="1" x14ac:dyDescent="0.45">
      <c r="A29" s="84"/>
      <c r="B29" s="43">
        <v>28</v>
      </c>
      <c r="C29" s="43" t="s">
        <v>32</v>
      </c>
      <c r="D29" s="43" t="s">
        <v>33</v>
      </c>
      <c r="E29" s="43" t="s">
        <v>34</v>
      </c>
      <c r="F29" s="60" t="s">
        <v>35</v>
      </c>
      <c r="G29" s="38">
        <v>4</v>
      </c>
      <c r="H29" s="73">
        <v>30</v>
      </c>
      <c r="I29" s="73">
        <f t="shared" si="0"/>
        <v>120</v>
      </c>
      <c r="J29" s="51" t="s">
        <v>151</v>
      </c>
      <c r="K29" s="40"/>
    </row>
    <row r="30" spans="1:248" ht="35.1" customHeight="1" x14ac:dyDescent="0.4">
      <c r="A30" s="76" t="s">
        <v>140</v>
      </c>
      <c r="B30" s="44">
        <v>29</v>
      </c>
      <c r="C30" s="44" t="s">
        <v>28</v>
      </c>
      <c r="D30" s="44"/>
      <c r="E30" s="44" t="s">
        <v>29</v>
      </c>
      <c r="F30" s="58" t="s">
        <v>30</v>
      </c>
      <c r="G30" s="31">
        <v>1</v>
      </c>
      <c r="H30" s="71">
        <v>100</v>
      </c>
      <c r="I30" s="71">
        <f t="shared" si="0"/>
        <v>100</v>
      </c>
      <c r="J30" s="53" t="s">
        <v>186</v>
      </c>
      <c r="K30" s="32" t="s">
        <v>31</v>
      </c>
    </row>
    <row r="31" spans="1:248" ht="35.1" customHeight="1" x14ac:dyDescent="0.4">
      <c r="A31" s="77"/>
      <c r="B31" s="41">
        <v>30</v>
      </c>
      <c r="C31" s="41" t="s">
        <v>116</v>
      </c>
      <c r="D31" s="41" t="s">
        <v>117</v>
      </c>
      <c r="E31" s="41" t="s">
        <v>147</v>
      </c>
      <c r="F31" s="59" t="s">
        <v>118</v>
      </c>
      <c r="G31" s="35">
        <v>2</v>
      </c>
      <c r="H31" s="72">
        <v>18</v>
      </c>
      <c r="I31" s="72">
        <f t="shared" si="0"/>
        <v>36</v>
      </c>
      <c r="J31" s="50" t="s">
        <v>169</v>
      </c>
      <c r="K31" s="36" t="s">
        <v>56</v>
      </c>
    </row>
    <row r="32" spans="1:248" ht="35.1" customHeight="1" thickBot="1" x14ac:dyDescent="0.45">
      <c r="A32" s="78"/>
      <c r="B32" s="43">
        <v>31</v>
      </c>
      <c r="C32" s="43" t="s">
        <v>53</v>
      </c>
      <c r="D32" s="43"/>
      <c r="E32" s="43" t="s">
        <v>54</v>
      </c>
      <c r="F32" s="60" t="s">
        <v>55</v>
      </c>
      <c r="G32" s="38">
        <v>2</v>
      </c>
      <c r="H32" s="73">
        <v>90</v>
      </c>
      <c r="I32" s="73">
        <f t="shared" si="0"/>
        <v>180</v>
      </c>
      <c r="J32" s="51" t="s">
        <v>150</v>
      </c>
      <c r="K32" s="40" t="s">
        <v>56</v>
      </c>
    </row>
    <row r="33" spans="1:10" ht="35.1" customHeight="1" thickBot="1" x14ac:dyDescent="0.45">
      <c r="A33" s="79" t="s">
        <v>153</v>
      </c>
      <c r="B33" s="80"/>
      <c r="C33" s="80"/>
      <c r="D33" s="80"/>
      <c r="E33" s="80"/>
      <c r="F33" s="80"/>
      <c r="G33" s="80"/>
      <c r="H33" s="81"/>
      <c r="I33" s="74">
        <f>SUM(I2:I32)</f>
        <v>12036.6</v>
      </c>
      <c r="J33" s="56"/>
    </row>
    <row r="34" spans="1:10" ht="35.1" customHeight="1" x14ac:dyDescent="0.4"/>
  </sheetData>
  <mergeCells count="8">
    <mergeCell ref="A30:A32"/>
    <mergeCell ref="A33:H33"/>
    <mergeCell ref="A2:A10"/>
    <mergeCell ref="A11:A13"/>
    <mergeCell ref="A14:A17"/>
    <mergeCell ref="A18:A21"/>
    <mergeCell ref="A22:A27"/>
    <mergeCell ref="A28:A29"/>
  </mergeCells>
  <phoneticPr fontId="1"/>
  <hyperlinks>
    <hyperlink ref="J28" r:id="rId1"/>
    <hyperlink ref="J14" r:id="rId2"/>
    <hyperlink ref="J15" r:id="rId3"/>
    <hyperlink ref="J32" r:id="rId4"/>
    <hyperlink ref="J29" r:id="rId5"/>
    <hyperlink ref="J17" r:id="rId6"/>
    <hyperlink ref="J11" r:id="rId7"/>
    <hyperlink ref="J12" r:id="rId8"/>
    <hyperlink ref="J13" r:id="rId9"/>
    <hyperlink ref="J16" r:id="rId10"/>
    <hyperlink ref="J22" r:id="rId11"/>
    <hyperlink ref="J23" r:id="rId12"/>
    <hyperlink ref="J24" r:id="rId13"/>
    <hyperlink ref="J25" r:id="rId14"/>
    <hyperlink ref="J26" r:id="rId15"/>
    <hyperlink ref="J27" r:id="rId16"/>
    <hyperlink ref="J31" r:id="rId17"/>
    <hyperlink ref="J2" r:id="rId18"/>
    <hyperlink ref="J3" r:id="rId19"/>
    <hyperlink ref="J4" r:id="rId20"/>
    <hyperlink ref="J5" r:id="rId21"/>
    <hyperlink ref="J6" r:id="rId22"/>
    <hyperlink ref="J7" r:id="rId23"/>
    <hyperlink ref="J8" r:id="rId24"/>
    <hyperlink ref="J9" r:id="rId25"/>
    <hyperlink ref="J10" r:id="rId26"/>
  </hyperlinks>
  <pageMargins left="0.7" right="0.7" top="0.75" bottom="0.75" header="0.3" footer="0.3"/>
  <pageSetup paperSize="9" orientation="portrait" r:id="rId27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zoomScale="85" zoomScaleNormal="85" workbookViewId="0">
      <pane ySplit="1" topLeftCell="A2" activePane="bottomLeft" state="frozen"/>
      <selection pane="bottomLeft" activeCell="F44" sqref="F44"/>
    </sheetView>
  </sheetViews>
  <sheetFormatPr defaultRowHeight="18.75" x14ac:dyDescent="0.4"/>
  <cols>
    <col min="4" max="4" width="19.75" bestFit="1" customWidth="1"/>
    <col min="5" max="5" width="23.25" bestFit="1" customWidth="1"/>
    <col min="6" max="6" width="24.75" customWidth="1"/>
    <col min="7" max="7" width="18.375" customWidth="1"/>
    <col min="8" max="8" width="15.375" style="1" customWidth="1"/>
    <col min="9" max="9" width="12.875" style="1" customWidth="1"/>
    <col min="10" max="10" width="11.625" style="1" customWidth="1"/>
    <col min="11" max="11" width="12.75" style="1" customWidth="1"/>
    <col min="12" max="12" width="62.875" style="1" customWidth="1"/>
    <col min="13" max="13" width="28.625" style="25" customWidth="1"/>
    <col min="14" max="14" width="60.875" bestFit="1" customWidth="1"/>
    <col min="15" max="15" width="22" bestFit="1" customWidth="1"/>
    <col min="16" max="16" width="13.875" bestFit="1" customWidth="1"/>
    <col min="17" max="17" width="13.5" bestFit="1" customWidth="1"/>
    <col min="18" max="18" width="10.25" bestFit="1" customWidth="1"/>
    <col min="19" max="19" width="18.125" bestFit="1" customWidth="1"/>
    <col min="20" max="20" width="9.75" bestFit="1" customWidth="1"/>
  </cols>
  <sheetData>
    <row r="1" spans="1:20" s="20" customFormat="1" x14ac:dyDescent="0.4">
      <c r="A1" s="16"/>
      <c r="B1" s="27"/>
      <c r="C1" s="17" t="s">
        <v>128</v>
      </c>
      <c r="D1" s="17" t="s">
        <v>1</v>
      </c>
      <c r="E1" s="17" t="s">
        <v>2</v>
      </c>
      <c r="F1" s="17" t="s">
        <v>3</v>
      </c>
      <c r="G1" s="17" t="s">
        <v>4</v>
      </c>
      <c r="H1" s="18" t="s">
        <v>133</v>
      </c>
      <c r="I1" s="18" t="s">
        <v>133</v>
      </c>
      <c r="J1" s="18" t="s">
        <v>0</v>
      </c>
      <c r="K1" s="18" t="s">
        <v>152</v>
      </c>
      <c r="L1" s="18" t="s">
        <v>145</v>
      </c>
      <c r="M1" s="22" t="s">
        <v>157</v>
      </c>
      <c r="N1" s="17" t="s">
        <v>5</v>
      </c>
      <c r="O1" s="17" t="s">
        <v>6</v>
      </c>
      <c r="P1" s="17" t="s">
        <v>7</v>
      </c>
      <c r="Q1" s="17" t="s">
        <v>8</v>
      </c>
      <c r="R1" s="17" t="s">
        <v>9</v>
      </c>
      <c r="S1" s="17" t="s">
        <v>10</v>
      </c>
      <c r="T1" s="19" t="s">
        <v>11</v>
      </c>
    </row>
    <row r="2" spans="1:20" x14ac:dyDescent="0.4">
      <c r="A2" s="85" t="s">
        <v>134</v>
      </c>
      <c r="B2" s="28" t="s">
        <v>184</v>
      </c>
      <c r="C2" s="3">
        <v>1</v>
      </c>
      <c r="D2" s="3" t="s">
        <v>36</v>
      </c>
      <c r="E2" s="3" t="s">
        <v>170</v>
      </c>
      <c r="F2" s="3" t="s">
        <v>37</v>
      </c>
      <c r="G2" s="3" t="s">
        <v>38</v>
      </c>
      <c r="H2" s="4">
        <v>1</v>
      </c>
      <c r="I2" s="4">
        <v>1</v>
      </c>
      <c r="J2" s="4">
        <v>90</v>
      </c>
      <c r="K2" s="4">
        <f>I2*J2</f>
        <v>90</v>
      </c>
      <c r="L2" s="5" t="s">
        <v>171</v>
      </c>
      <c r="M2" s="26" t="s">
        <v>158</v>
      </c>
      <c r="N2" s="3" t="s">
        <v>39</v>
      </c>
      <c r="O2" s="3"/>
      <c r="P2" s="3"/>
      <c r="Q2" s="3"/>
      <c r="R2" s="3"/>
      <c r="S2" s="3"/>
      <c r="T2" s="10"/>
    </row>
    <row r="3" spans="1:20" x14ac:dyDescent="0.4">
      <c r="A3" s="86"/>
      <c r="B3" s="28" t="s">
        <v>184</v>
      </c>
      <c r="C3" s="3">
        <v>2</v>
      </c>
      <c r="D3" s="3" t="s">
        <v>40</v>
      </c>
      <c r="E3" s="3" t="s">
        <v>141</v>
      </c>
      <c r="F3" s="3" t="s">
        <v>41</v>
      </c>
      <c r="G3" s="3" t="s">
        <v>38</v>
      </c>
      <c r="H3" s="4">
        <v>1</v>
      </c>
      <c r="I3" s="4">
        <v>1</v>
      </c>
      <c r="J3" s="4">
        <v>90</v>
      </c>
      <c r="K3" s="4">
        <f t="shared" ref="K3:K38" si="0">I3*J3</f>
        <v>90</v>
      </c>
      <c r="L3" s="5" t="s">
        <v>172</v>
      </c>
      <c r="M3" s="26" t="s">
        <v>158</v>
      </c>
      <c r="N3" s="3" t="s">
        <v>42</v>
      </c>
      <c r="O3" s="3"/>
      <c r="P3" s="3"/>
      <c r="Q3" s="3"/>
      <c r="R3" s="3"/>
      <c r="S3" s="3"/>
      <c r="T3" s="10"/>
    </row>
    <row r="4" spans="1:20" x14ac:dyDescent="0.4">
      <c r="A4" s="86"/>
      <c r="B4" s="28" t="s">
        <v>184</v>
      </c>
      <c r="C4" s="3">
        <v>3</v>
      </c>
      <c r="D4" s="3" t="s">
        <v>47</v>
      </c>
      <c r="E4" s="3" t="s">
        <v>173</v>
      </c>
      <c r="F4" s="3" t="s">
        <v>48</v>
      </c>
      <c r="G4" s="3" t="s">
        <v>38</v>
      </c>
      <c r="H4" s="4">
        <v>1</v>
      </c>
      <c r="I4" s="4">
        <v>1</v>
      </c>
      <c r="J4" s="4">
        <v>90</v>
      </c>
      <c r="K4" s="4">
        <f t="shared" si="0"/>
        <v>90</v>
      </c>
      <c r="L4" s="5" t="s">
        <v>174</v>
      </c>
      <c r="M4" s="26" t="s">
        <v>158</v>
      </c>
      <c r="N4" s="3" t="s">
        <v>49</v>
      </c>
      <c r="O4" s="3"/>
      <c r="P4" s="3"/>
      <c r="Q4" s="3"/>
      <c r="R4" s="3"/>
      <c r="S4" s="3"/>
      <c r="T4" s="10"/>
    </row>
    <row r="5" spans="1:20" x14ac:dyDescent="0.4">
      <c r="A5" s="86"/>
      <c r="B5" s="28" t="s">
        <v>184</v>
      </c>
      <c r="C5" s="3">
        <v>4</v>
      </c>
      <c r="D5" s="3" t="s">
        <v>50</v>
      </c>
      <c r="E5" s="3" t="s">
        <v>142</v>
      </c>
      <c r="F5" s="3" t="s">
        <v>51</v>
      </c>
      <c r="G5" s="3" t="s">
        <v>38</v>
      </c>
      <c r="H5" s="4">
        <v>1</v>
      </c>
      <c r="I5" s="4">
        <v>1</v>
      </c>
      <c r="J5" s="4">
        <v>90</v>
      </c>
      <c r="K5" s="4">
        <f t="shared" si="0"/>
        <v>90</v>
      </c>
      <c r="L5" s="5" t="s">
        <v>175</v>
      </c>
      <c r="M5" s="26" t="s">
        <v>158</v>
      </c>
      <c r="N5" s="3" t="s">
        <v>52</v>
      </c>
      <c r="O5" s="3"/>
      <c r="P5" s="3"/>
      <c r="Q5" s="3"/>
      <c r="R5" s="3"/>
      <c r="S5" s="3"/>
      <c r="T5" s="10"/>
    </row>
    <row r="6" spans="1:20" x14ac:dyDescent="0.4">
      <c r="A6" s="86"/>
      <c r="B6" s="28" t="s">
        <v>184</v>
      </c>
      <c r="C6" s="3">
        <v>5</v>
      </c>
      <c r="D6" s="3" t="s">
        <v>57</v>
      </c>
      <c r="E6" s="3" t="s">
        <v>176</v>
      </c>
      <c r="F6" s="3" t="s">
        <v>58</v>
      </c>
      <c r="G6" s="3" t="s">
        <v>59</v>
      </c>
      <c r="H6" s="4">
        <v>2</v>
      </c>
      <c r="I6" s="4">
        <v>2</v>
      </c>
      <c r="J6" s="4">
        <v>90</v>
      </c>
      <c r="K6" s="4">
        <f t="shared" si="0"/>
        <v>180</v>
      </c>
      <c r="L6" s="5" t="s">
        <v>177</v>
      </c>
      <c r="M6" s="26" t="s">
        <v>158</v>
      </c>
      <c r="N6" s="3" t="s">
        <v>60</v>
      </c>
      <c r="O6" s="3" t="s">
        <v>58</v>
      </c>
      <c r="P6" s="3">
        <v>1750415</v>
      </c>
      <c r="Q6" s="3" t="s">
        <v>61</v>
      </c>
      <c r="R6" s="3" t="s">
        <v>62</v>
      </c>
      <c r="S6" s="3" t="s">
        <v>63</v>
      </c>
      <c r="T6" s="10"/>
    </row>
    <row r="7" spans="1:20" x14ac:dyDescent="0.4">
      <c r="A7" s="86"/>
      <c r="B7" s="28" t="s">
        <v>184</v>
      </c>
      <c r="C7" s="3">
        <v>6</v>
      </c>
      <c r="D7" s="3" t="s">
        <v>43</v>
      </c>
      <c r="E7" s="3" t="s">
        <v>143</v>
      </c>
      <c r="F7" s="3" t="s">
        <v>44</v>
      </c>
      <c r="G7" s="3" t="s">
        <v>45</v>
      </c>
      <c r="H7" s="4">
        <v>1</v>
      </c>
      <c r="I7" s="4">
        <v>1</v>
      </c>
      <c r="J7" s="4">
        <v>90</v>
      </c>
      <c r="K7" s="4">
        <f t="shared" si="0"/>
        <v>90</v>
      </c>
      <c r="L7" s="5" t="s">
        <v>178</v>
      </c>
      <c r="M7" s="26" t="s">
        <v>158</v>
      </c>
      <c r="N7" s="3" t="s">
        <v>46</v>
      </c>
      <c r="O7" s="3"/>
      <c r="P7" s="3"/>
      <c r="Q7" s="3"/>
      <c r="R7" s="3"/>
      <c r="S7" s="3"/>
      <c r="T7" s="10"/>
    </row>
    <row r="8" spans="1:20" x14ac:dyDescent="0.4">
      <c r="A8" s="86"/>
      <c r="B8" s="28" t="s">
        <v>184</v>
      </c>
      <c r="C8" s="3">
        <v>7</v>
      </c>
      <c r="D8" s="3" t="s">
        <v>91</v>
      </c>
      <c r="E8" s="3" t="s">
        <v>179</v>
      </c>
      <c r="F8" s="3" t="s">
        <v>92</v>
      </c>
      <c r="G8" s="3" t="s">
        <v>59</v>
      </c>
      <c r="H8" s="4">
        <v>4</v>
      </c>
      <c r="I8" s="4">
        <v>4</v>
      </c>
      <c r="J8" s="4">
        <v>90</v>
      </c>
      <c r="K8" s="4">
        <f t="shared" si="0"/>
        <v>360</v>
      </c>
      <c r="L8" s="5" t="s">
        <v>180</v>
      </c>
      <c r="M8" s="26" t="s">
        <v>158</v>
      </c>
      <c r="N8" s="3" t="s">
        <v>93</v>
      </c>
      <c r="O8" s="3" t="s">
        <v>92</v>
      </c>
      <c r="P8" s="3">
        <v>1607669</v>
      </c>
      <c r="Q8" s="3" t="s">
        <v>94</v>
      </c>
      <c r="R8" s="3" t="s">
        <v>62</v>
      </c>
      <c r="S8" s="3" t="s">
        <v>63</v>
      </c>
      <c r="T8" s="10"/>
    </row>
    <row r="9" spans="1:20" x14ac:dyDescent="0.4">
      <c r="A9" s="86"/>
      <c r="B9" s="28" t="s">
        <v>184</v>
      </c>
      <c r="C9" s="3">
        <v>8</v>
      </c>
      <c r="D9" s="3" t="s">
        <v>123</v>
      </c>
      <c r="E9" s="3" t="s">
        <v>144</v>
      </c>
      <c r="F9" s="3" t="s">
        <v>124</v>
      </c>
      <c r="G9" s="3" t="s">
        <v>59</v>
      </c>
      <c r="H9" s="4">
        <v>2</v>
      </c>
      <c r="I9" s="4">
        <v>2</v>
      </c>
      <c r="J9" s="4">
        <v>90</v>
      </c>
      <c r="K9" s="4">
        <f t="shared" si="0"/>
        <v>180</v>
      </c>
      <c r="L9" s="5" t="s">
        <v>181</v>
      </c>
      <c r="M9" s="26" t="s">
        <v>158</v>
      </c>
      <c r="N9" s="3" t="s">
        <v>125</v>
      </c>
      <c r="O9" s="3"/>
      <c r="P9" s="3" t="s">
        <v>124</v>
      </c>
      <c r="Q9" s="3">
        <v>9591087</v>
      </c>
      <c r="R9" s="3" t="s">
        <v>126</v>
      </c>
      <c r="S9" s="3" t="s">
        <v>127</v>
      </c>
      <c r="T9" s="10" t="s">
        <v>63</v>
      </c>
    </row>
    <row r="10" spans="1:20" x14ac:dyDescent="0.4">
      <c r="A10" s="87"/>
      <c r="B10" s="28" t="s">
        <v>184</v>
      </c>
      <c r="C10" s="3">
        <v>9</v>
      </c>
      <c r="D10" s="3" t="s">
        <v>36</v>
      </c>
      <c r="E10" s="3" t="s">
        <v>182</v>
      </c>
      <c r="F10" s="3" t="s">
        <v>113</v>
      </c>
      <c r="G10" s="3" t="s">
        <v>114</v>
      </c>
      <c r="H10" s="4">
        <v>1</v>
      </c>
      <c r="I10" s="4">
        <v>1</v>
      </c>
      <c r="J10" s="4">
        <v>90</v>
      </c>
      <c r="K10" s="4">
        <f t="shared" si="0"/>
        <v>90</v>
      </c>
      <c r="L10" s="5" t="s">
        <v>183</v>
      </c>
      <c r="M10" s="26" t="s">
        <v>158</v>
      </c>
      <c r="N10" s="3" t="s">
        <v>115</v>
      </c>
      <c r="O10" s="3"/>
      <c r="P10" s="3"/>
      <c r="Q10" s="3"/>
      <c r="R10" s="3"/>
      <c r="S10" s="3"/>
      <c r="T10" s="10"/>
    </row>
    <row r="11" spans="1:20" x14ac:dyDescent="0.4">
      <c r="A11" s="9"/>
      <c r="B11" s="29"/>
      <c r="C11" s="3"/>
      <c r="D11" s="3"/>
      <c r="E11" s="3"/>
      <c r="F11" s="3"/>
      <c r="G11" s="3"/>
      <c r="H11" s="4"/>
      <c r="I11" s="4"/>
      <c r="J11" s="4"/>
      <c r="K11" s="4">
        <f t="shared" si="0"/>
        <v>0</v>
      </c>
      <c r="L11" s="4"/>
      <c r="M11" s="23"/>
      <c r="N11" s="3"/>
      <c r="O11" s="3"/>
      <c r="P11" s="3"/>
      <c r="Q11" s="3"/>
      <c r="R11" s="3"/>
      <c r="S11" s="3"/>
      <c r="T11" s="10"/>
    </row>
    <row r="12" spans="1:20" x14ac:dyDescent="0.4">
      <c r="A12" s="85" t="s">
        <v>135</v>
      </c>
      <c r="B12" s="28" t="s">
        <v>184</v>
      </c>
      <c r="C12" s="3">
        <v>10</v>
      </c>
      <c r="D12" s="3" t="s">
        <v>129</v>
      </c>
      <c r="E12" s="3" t="s">
        <v>130</v>
      </c>
      <c r="F12" s="3" t="s">
        <v>154</v>
      </c>
      <c r="G12" s="3"/>
      <c r="H12" s="4">
        <v>4</v>
      </c>
      <c r="I12" s="4">
        <v>4</v>
      </c>
      <c r="J12" s="4">
        <v>50</v>
      </c>
      <c r="K12" s="4">
        <f t="shared" si="0"/>
        <v>200</v>
      </c>
      <c r="L12" s="5" t="s">
        <v>159</v>
      </c>
      <c r="M12" s="26" t="s">
        <v>158</v>
      </c>
      <c r="N12" s="3"/>
      <c r="O12" s="3"/>
      <c r="P12" s="3"/>
      <c r="Q12" s="3"/>
      <c r="R12" s="3"/>
      <c r="S12" s="3"/>
      <c r="T12" s="10"/>
    </row>
    <row r="13" spans="1:20" x14ac:dyDescent="0.4">
      <c r="A13" s="86"/>
      <c r="B13" s="28" t="s">
        <v>184</v>
      </c>
      <c r="C13" s="3">
        <v>11</v>
      </c>
      <c r="D13" s="3" t="s">
        <v>129</v>
      </c>
      <c r="E13" s="3" t="s">
        <v>131</v>
      </c>
      <c r="F13" s="3" t="s">
        <v>154</v>
      </c>
      <c r="G13" s="3"/>
      <c r="H13" s="4">
        <v>9</v>
      </c>
      <c r="I13" s="4">
        <v>9</v>
      </c>
      <c r="J13" s="4">
        <v>55</v>
      </c>
      <c r="K13" s="4">
        <f t="shared" si="0"/>
        <v>495</v>
      </c>
      <c r="L13" s="5" t="s">
        <v>160</v>
      </c>
      <c r="M13" s="26" t="s">
        <v>158</v>
      </c>
      <c r="N13" s="3"/>
      <c r="O13" s="3"/>
      <c r="P13" s="3"/>
      <c r="Q13" s="3"/>
      <c r="R13" s="3"/>
      <c r="S13" s="3"/>
      <c r="T13" s="10"/>
    </row>
    <row r="14" spans="1:20" x14ac:dyDescent="0.4">
      <c r="A14" s="87"/>
      <c r="B14" s="28" t="s">
        <v>184</v>
      </c>
      <c r="C14" s="3">
        <v>12</v>
      </c>
      <c r="D14" s="3" t="s">
        <v>129</v>
      </c>
      <c r="E14" s="3" t="s">
        <v>132</v>
      </c>
      <c r="F14" s="3" t="s">
        <v>154</v>
      </c>
      <c r="G14" s="3"/>
      <c r="H14" s="4">
        <v>1</v>
      </c>
      <c r="I14" s="4">
        <v>1</v>
      </c>
      <c r="J14" s="4">
        <v>76</v>
      </c>
      <c r="K14" s="4">
        <f t="shared" si="0"/>
        <v>76</v>
      </c>
      <c r="L14" s="5" t="s">
        <v>161</v>
      </c>
      <c r="M14" s="26" t="s">
        <v>158</v>
      </c>
      <c r="N14" s="3"/>
      <c r="O14" s="3"/>
      <c r="P14" s="3"/>
      <c r="Q14" s="3"/>
      <c r="R14" s="3"/>
      <c r="S14" s="3"/>
      <c r="T14" s="10"/>
    </row>
    <row r="15" spans="1:20" x14ac:dyDescent="0.4">
      <c r="A15" s="9"/>
      <c r="B15" s="29"/>
      <c r="C15" s="3"/>
      <c r="D15" s="3"/>
      <c r="E15" s="3"/>
      <c r="F15" s="3"/>
      <c r="G15" s="3"/>
      <c r="H15" s="4"/>
      <c r="I15" s="4"/>
      <c r="J15" s="4"/>
      <c r="K15" s="4">
        <f t="shared" si="0"/>
        <v>0</v>
      </c>
      <c r="L15" s="4"/>
      <c r="M15" s="23"/>
      <c r="N15" s="3"/>
      <c r="O15" s="3"/>
      <c r="P15" s="3"/>
      <c r="Q15" s="3"/>
      <c r="R15" s="3"/>
      <c r="S15" s="3"/>
      <c r="T15" s="10"/>
    </row>
    <row r="16" spans="1:20" s="2" customFormat="1" x14ac:dyDescent="0.4">
      <c r="A16" s="85" t="s">
        <v>136</v>
      </c>
      <c r="B16" s="28" t="s">
        <v>184</v>
      </c>
      <c r="C16" s="7">
        <v>13</v>
      </c>
      <c r="D16" s="7" t="s">
        <v>97</v>
      </c>
      <c r="E16" s="7" t="s">
        <v>98</v>
      </c>
      <c r="F16" s="7" t="s">
        <v>155</v>
      </c>
      <c r="G16" s="7" t="s">
        <v>95</v>
      </c>
      <c r="H16" s="8">
        <v>2</v>
      </c>
      <c r="I16" s="8">
        <v>2</v>
      </c>
      <c r="J16" s="8">
        <v>672</v>
      </c>
      <c r="K16" s="8">
        <f t="shared" si="0"/>
        <v>1344</v>
      </c>
      <c r="L16" s="8" t="s">
        <v>148</v>
      </c>
      <c r="M16" s="26" t="s">
        <v>158</v>
      </c>
      <c r="N16" s="7" t="s">
        <v>96</v>
      </c>
      <c r="O16" s="7"/>
      <c r="P16" s="7"/>
      <c r="Q16" s="7"/>
      <c r="R16" s="7"/>
      <c r="S16" s="7"/>
      <c r="T16" s="11"/>
    </row>
    <row r="17" spans="1:20" x14ac:dyDescent="0.4">
      <c r="A17" s="86"/>
      <c r="B17" s="28" t="s">
        <v>184</v>
      </c>
      <c r="C17" s="3">
        <v>14</v>
      </c>
      <c r="D17" s="3" t="s">
        <v>99</v>
      </c>
      <c r="E17" s="3" t="s">
        <v>100</v>
      </c>
      <c r="F17" s="6" t="s">
        <v>101</v>
      </c>
      <c r="G17" s="3" t="s">
        <v>102</v>
      </c>
      <c r="H17" s="4">
        <v>2</v>
      </c>
      <c r="I17" s="4">
        <v>2</v>
      </c>
      <c r="J17" s="4">
        <v>57.8</v>
      </c>
      <c r="K17" s="4">
        <f t="shared" si="0"/>
        <v>115.6</v>
      </c>
      <c r="L17" s="5" t="s">
        <v>149</v>
      </c>
      <c r="M17" s="26" t="s">
        <v>158</v>
      </c>
      <c r="N17" s="3">
        <v>311020025</v>
      </c>
      <c r="O17" s="3" t="s">
        <v>103</v>
      </c>
      <c r="P17" s="3"/>
      <c r="Q17" s="3"/>
      <c r="R17" s="3"/>
      <c r="S17" s="3"/>
      <c r="T17" s="10" t="s">
        <v>103</v>
      </c>
    </row>
    <row r="18" spans="1:20" x14ac:dyDescent="0.4">
      <c r="A18" s="86"/>
      <c r="B18" s="28" t="s">
        <v>184</v>
      </c>
      <c r="C18" s="3">
        <v>15</v>
      </c>
      <c r="D18" s="3" t="s">
        <v>104</v>
      </c>
      <c r="E18" s="3" t="s">
        <v>105</v>
      </c>
      <c r="F18" s="3" t="s">
        <v>106</v>
      </c>
      <c r="G18" s="3" t="s">
        <v>107</v>
      </c>
      <c r="H18" s="4">
        <v>1</v>
      </c>
      <c r="I18" s="4">
        <v>1</v>
      </c>
      <c r="J18" s="4">
        <v>54</v>
      </c>
      <c r="K18" s="4">
        <f t="shared" si="0"/>
        <v>54</v>
      </c>
      <c r="L18" s="5" t="s">
        <v>162</v>
      </c>
      <c r="M18" s="26" t="s">
        <v>158</v>
      </c>
      <c r="N18" s="3" t="s">
        <v>108</v>
      </c>
      <c r="O18" s="3"/>
      <c r="P18" s="3"/>
      <c r="Q18" s="3"/>
      <c r="R18" s="3"/>
      <c r="S18" s="3"/>
      <c r="T18" s="10"/>
    </row>
    <row r="19" spans="1:20" s="2" customFormat="1" x14ac:dyDescent="0.4">
      <c r="A19" s="87"/>
      <c r="B19" s="28" t="s">
        <v>184</v>
      </c>
      <c r="C19" s="7">
        <v>16</v>
      </c>
      <c r="D19" s="7" t="s">
        <v>99</v>
      </c>
      <c r="E19" s="7" t="s">
        <v>120</v>
      </c>
      <c r="F19" s="7" t="s">
        <v>121</v>
      </c>
      <c r="G19" s="7" t="s">
        <v>122</v>
      </c>
      <c r="H19" s="8">
        <v>16</v>
      </c>
      <c r="I19" s="8">
        <v>16</v>
      </c>
      <c r="J19" s="8">
        <v>60</v>
      </c>
      <c r="K19" s="8">
        <f t="shared" si="0"/>
        <v>960</v>
      </c>
      <c r="L19" s="21" t="s">
        <v>156</v>
      </c>
      <c r="M19" s="26" t="s">
        <v>158</v>
      </c>
      <c r="N19" s="7" t="s">
        <v>108</v>
      </c>
      <c r="O19" s="7"/>
      <c r="P19" s="7"/>
      <c r="Q19" s="7"/>
      <c r="R19" s="7"/>
      <c r="S19" s="7"/>
      <c r="T19" s="11"/>
    </row>
    <row r="20" spans="1:20" x14ac:dyDescent="0.4">
      <c r="A20" s="9"/>
      <c r="B20" s="29"/>
      <c r="C20" s="3"/>
      <c r="D20" s="3"/>
      <c r="E20" s="3"/>
      <c r="F20" s="3"/>
      <c r="G20" s="3"/>
      <c r="H20" s="4"/>
      <c r="I20" s="4"/>
      <c r="J20" s="4"/>
      <c r="K20" s="4">
        <f t="shared" si="0"/>
        <v>0</v>
      </c>
      <c r="L20" s="4"/>
      <c r="M20" s="23"/>
      <c r="N20" s="3"/>
      <c r="O20" s="3"/>
      <c r="P20" s="3"/>
      <c r="Q20" s="3"/>
      <c r="R20" s="3"/>
      <c r="S20" s="3"/>
      <c r="T20" s="10"/>
    </row>
    <row r="21" spans="1:20" x14ac:dyDescent="0.4">
      <c r="A21" s="85" t="s">
        <v>137</v>
      </c>
      <c r="B21" s="28" t="s">
        <v>185</v>
      </c>
      <c r="C21" s="3">
        <v>17</v>
      </c>
      <c r="D21" s="3" t="s">
        <v>12</v>
      </c>
      <c r="E21" s="3" t="s">
        <v>13</v>
      </c>
      <c r="F21" s="3" t="s">
        <v>14</v>
      </c>
      <c r="G21" s="3" t="s">
        <v>15</v>
      </c>
      <c r="H21" s="4">
        <v>2</v>
      </c>
      <c r="I21" s="4">
        <v>2</v>
      </c>
      <c r="J21" s="4"/>
      <c r="K21" s="4">
        <f t="shared" si="0"/>
        <v>0</v>
      </c>
      <c r="L21" s="4"/>
      <c r="M21" s="23"/>
      <c r="N21" s="3" t="s">
        <v>16</v>
      </c>
      <c r="O21" s="3"/>
      <c r="P21" s="3"/>
      <c r="Q21" s="3"/>
      <c r="R21" s="3"/>
      <c r="S21" s="3"/>
      <c r="T21" s="10"/>
    </row>
    <row r="22" spans="1:20" x14ac:dyDescent="0.4">
      <c r="A22" s="86"/>
      <c r="B22" s="28" t="s">
        <v>185</v>
      </c>
      <c r="C22" s="3">
        <v>18</v>
      </c>
      <c r="D22" s="3" t="s">
        <v>17</v>
      </c>
      <c r="E22" s="3" t="s">
        <v>13</v>
      </c>
      <c r="F22" s="3" t="s">
        <v>18</v>
      </c>
      <c r="G22" s="3" t="s">
        <v>19</v>
      </c>
      <c r="H22" s="4">
        <v>1</v>
      </c>
      <c r="I22" s="4">
        <v>1</v>
      </c>
      <c r="J22" s="4"/>
      <c r="K22" s="4">
        <f t="shared" si="0"/>
        <v>0</v>
      </c>
      <c r="L22" s="4"/>
      <c r="M22" s="23"/>
      <c r="N22" s="3">
        <v>302010208</v>
      </c>
      <c r="O22" s="3" t="s">
        <v>20</v>
      </c>
      <c r="P22" s="3"/>
      <c r="Q22" s="3"/>
      <c r="R22" s="3"/>
      <c r="S22" s="3"/>
      <c r="T22" s="10" t="s">
        <v>21</v>
      </c>
    </row>
    <row r="23" spans="1:20" x14ac:dyDescent="0.4">
      <c r="A23" s="86"/>
      <c r="B23" s="28" t="s">
        <v>185</v>
      </c>
      <c r="C23" s="3">
        <v>19</v>
      </c>
      <c r="D23" s="3" t="s">
        <v>22</v>
      </c>
      <c r="E23" s="3" t="s">
        <v>23</v>
      </c>
      <c r="F23" s="3" t="s">
        <v>24</v>
      </c>
      <c r="G23" s="3" t="s">
        <v>25</v>
      </c>
      <c r="H23" s="4">
        <v>1</v>
      </c>
      <c r="I23" s="4">
        <v>1</v>
      </c>
      <c r="J23" s="4"/>
      <c r="K23" s="4">
        <f t="shared" si="0"/>
        <v>0</v>
      </c>
      <c r="L23" s="4"/>
      <c r="M23" s="23"/>
      <c r="N23" s="3">
        <v>302030033</v>
      </c>
      <c r="O23" s="3" t="s">
        <v>26</v>
      </c>
      <c r="P23" s="3"/>
      <c r="Q23" s="3"/>
      <c r="R23" s="3"/>
      <c r="S23" s="3"/>
      <c r="T23" s="10" t="s">
        <v>23</v>
      </c>
    </row>
    <row r="24" spans="1:20" x14ac:dyDescent="0.4">
      <c r="A24" s="87"/>
      <c r="B24" s="28" t="s">
        <v>185</v>
      </c>
      <c r="C24" s="3">
        <v>20</v>
      </c>
      <c r="D24" s="3" t="s">
        <v>27</v>
      </c>
      <c r="E24" s="3" t="s">
        <v>21</v>
      </c>
      <c r="F24" s="3" t="s">
        <v>18</v>
      </c>
      <c r="G24" s="3" t="s">
        <v>19</v>
      </c>
      <c r="H24" s="4">
        <v>1</v>
      </c>
      <c r="I24" s="4">
        <v>1</v>
      </c>
      <c r="J24" s="4"/>
      <c r="K24" s="4">
        <f t="shared" si="0"/>
        <v>0</v>
      </c>
      <c r="L24" s="4"/>
      <c r="M24" s="23"/>
      <c r="N24" s="3">
        <v>302010208</v>
      </c>
      <c r="O24" s="3" t="s">
        <v>20</v>
      </c>
      <c r="P24" s="3"/>
      <c r="Q24" s="3"/>
      <c r="R24" s="3"/>
      <c r="S24" s="3"/>
      <c r="T24" s="10" t="s">
        <v>21</v>
      </c>
    </row>
    <row r="25" spans="1:20" x14ac:dyDescent="0.4">
      <c r="A25" s="9"/>
      <c r="B25" s="29"/>
      <c r="C25" s="3"/>
      <c r="D25" s="3"/>
      <c r="E25" s="3"/>
      <c r="F25" s="3"/>
      <c r="G25" s="3"/>
      <c r="H25" s="4"/>
      <c r="I25" s="4"/>
      <c r="J25" s="4"/>
      <c r="K25" s="4">
        <f t="shared" si="0"/>
        <v>0</v>
      </c>
      <c r="L25" s="4"/>
      <c r="M25" s="23"/>
      <c r="N25" s="3"/>
      <c r="O25" s="3"/>
      <c r="P25" s="3"/>
      <c r="Q25" s="3"/>
      <c r="R25" s="3"/>
      <c r="S25" s="3"/>
      <c r="T25" s="10"/>
    </row>
    <row r="26" spans="1:20" x14ac:dyDescent="0.4">
      <c r="A26" s="85" t="s">
        <v>138</v>
      </c>
      <c r="B26" s="28" t="s">
        <v>185</v>
      </c>
      <c r="C26" s="3">
        <v>21</v>
      </c>
      <c r="D26" s="3" t="s">
        <v>78</v>
      </c>
      <c r="E26" s="3" t="s">
        <v>79</v>
      </c>
      <c r="F26" s="3" t="s">
        <v>80</v>
      </c>
      <c r="G26" s="3" t="s">
        <v>67</v>
      </c>
      <c r="H26" s="4">
        <v>2</v>
      </c>
      <c r="I26" s="4">
        <v>1</v>
      </c>
      <c r="J26" s="4">
        <v>92</v>
      </c>
      <c r="K26" s="4">
        <f t="shared" si="0"/>
        <v>92</v>
      </c>
      <c r="L26" s="5" t="s">
        <v>163</v>
      </c>
      <c r="M26" s="26" t="s">
        <v>158</v>
      </c>
      <c r="N26" s="3">
        <v>301020017</v>
      </c>
      <c r="O26" s="3" t="s">
        <v>81</v>
      </c>
      <c r="P26" s="3"/>
      <c r="Q26" s="3"/>
      <c r="R26" s="3"/>
      <c r="S26" s="3"/>
      <c r="T26" s="10" t="s">
        <v>79</v>
      </c>
    </row>
    <row r="27" spans="1:20" x14ac:dyDescent="0.4">
      <c r="A27" s="86"/>
      <c r="B27" s="28" t="s">
        <v>185</v>
      </c>
      <c r="C27" s="3">
        <v>22</v>
      </c>
      <c r="D27" s="3" t="s">
        <v>64</v>
      </c>
      <c r="E27" s="3" t="s">
        <v>65</v>
      </c>
      <c r="F27" s="3" t="s">
        <v>66</v>
      </c>
      <c r="G27" s="3" t="s">
        <v>67</v>
      </c>
      <c r="H27" s="4">
        <v>10</v>
      </c>
      <c r="I27" s="4">
        <v>1</v>
      </c>
      <c r="J27" s="4">
        <v>92</v>
      </c>
      <c r="K27" s="4">
        <f t="shared" si="0"/>
        <v>92</v>
      </c>
      <c r="L27" s="5" t="s">
        <v>164</v>
      </c>
      <c r="M27" s="26" t="s">
        <v>158</v>
      </c>
      <c r="N27" s="3">
        <v>301020000</v>
      </c>
      <c r="O27" s="3" t="s">
        <v>68</v>
      </c>
      <c r="P27" s="3"/>
      <c r="Q27" s="3"/>
      <c r="R27" s="3"/>
      <c r="S27" s="3"/>
      <c r="T27" s="10" t="s">
        <v>65</v>
      </c>
    </row>
    <row r="28" spans="1:20" x14ac:dyDescent="0.4">
      <c r="A28" s="86"/>
      <c r="B28" s="28" t="s">
        <v>185</v>
      </c>
      <c r="C28" s="3">
        <v>23</v>
      </c>
      <c r="D28" s="3" t="s">
        <v>82</v>
      </c>
      <c r="E28" s="3" t="s">
        <v>83</v>
      </c>
      <c r="F28" s="3" t="s">
        <v>84</v>
      </c>
      <c r="G28" s="3" t="s">
        <v>67</v>
      </c>
      <c r="H28" s="4">
        <v>1</v>
      </c>
      <c r="I28" s="4">
        <v>1</v>
      </c>
      <c r="J28" s="4">
        <v>92</v>
      </c>
      <c r="K28" s="4">
        <f t="shared" si="0"/>
        <v>92</v>
      </c>
      <c r="L28" s="5" t="s">
        <v>165</v>
      </c>
      <c r="M28" s="26" t="s">
        <v>158</v>
      </c>
      <c r="N28" s="3">
        <v>301020042</v>
      </c>
      <c r="O28" s="3" t="s">
        <v>85</v>
      </c>
      <c r="P28" s="3"/>
      <c r="Q28" s="3"/>
      <c r="R28" s="3"/>
      <c r="S28" s="3"/>
      <c r="T28" s="10" t="s">
        <v>83</v>
      </c>
    </row>
    <row r="29" spans="1:20" x14ac:dyDescent="0.4">
      <c r="A29" s="86"/>
      <c r="B29" s="28" t="s">
        <v>185</v>
      </c>
      <c r="C29" s="3">
        <v>24</v>
      </c>
      <c r="D29" s="3" t="s">
        <v>69</v>
      </c>
      <c r="E29" s="3" t="s">
        <v>70</v>
      </c>
      <c r="F29" s="3" t="s">
        <v>71</v>
      </c>
      <c r="G29" s="3" t="s">
        <v>67</v>
      </c>
      <c r="H29" s="4">
        <v>9</v>
      </c>
      <c r="I29" s="4">
        <v>1</v>
      </c>
      <c r="J29" s="4">
        <v>92</v>
      </c>
      <c r="K29" s="4">
        <f t="shared" si="0"/>
        <v>92</v>
      </c>
      <c r="L29" s="5" t="s">
        <v>166</v>
      </c>
      <c r="M29" s="26" t="s">
        <v>158</v>
      </c>
      <c r="N29" s="3">
        <v>301020001</v>
      </c>
      <c r="O29" s="3" t="s">
        <v>72</v>
      </c>
      <c r="P29" s="3"/>
      <c r="Q29" s="3"/>
      <c r="R29" s="3"/>
      <c r="S29" s="3"/>
      <c r="T29" s="10" t="s">
        <v>70</v>
      </c>
    </row>
    <row r="30" spans="1:20" x14ac:dyDescent="0.4">
      <c r="A30" s="86"/>
      <c r="B30" s="28" t="s">
        <v>185</v>
      </c>
      <c r="C30" s="3">
        <v>25</v>
      </c>
      <c r="D30" s="3" t="s">
        <v>86</v>
      </c>
      <c r="E30" s="3" t="s">
        <v>87</v>
      </c>
      <c r="F30" s="3" t="s">
        <v>88</v>
      </c>
      <c r="G30" s="3" t="s">
        <v>67</v>
      </c>
      <c r="H30" s="4">
        <v>1</v>
      </c>
      <c r="I30" s="4">
        <v>1</v>
      </c>
      <c r="J30" s="4">
        <v>92</v>
      </c>
      <c r="K30" s="4">
        <f t="shared" si="0"/>
        <v>92</v>
      </c>
      <c r="L30" s="5" t="s">
        <v>167</v>
      </c>
      <c r="M30" s="26" t="s">
        <v>158</v>
      </c>
      <c r="N30" s="3">
        <v>301020022</v>
      </c>
      <c r="O30" s="3" t="s">
        <v>89</v>
      </c>
      <c r="P30" s="3"/>
      <c r="Q30" s="3"/>
      <c r="R30" s="3"/>
      <c r="S30" s="3"/>
      <c r="T30" s="10" t="s">
        <v>90</v>
      </c>
    </row>
    <row r="31" spans="1:20" x14ac:dyDescent="0.4">
      <c r="A31" s="87"/>
      <c r="B31" s="28" t="s">
        <v>185</v>
      </c>
      <c r="C31" s="3">
        <v>26</v>
      </c>
      <c r="D31" s="3" t="s">
        <v>73</v>
      </c>
      <c r="E31" s="3" t="s">
        <v>74</v>
      </c>
      <c r="F31" s="3" t="s">
        <v>75</v>
      </c>
      <c r="G31" s="3" t="s">
        <v>67</v>
      </c>
      <c r="H31" s="4">
        <v>4</v>
      </c>
      <c r="I31" s="4">
        <v>1</v>
      </c>
      <c r="J31" s="4">
        <v>113</v>
      </c>
      <c r="K31" s="4">
        <f t="shared" si="0"/>
        <v>113</v>
      </c>
      <c r="L31" s="5" t="s">
        <v>168</v>
      </c>
      <c r="M31" s="26" t="s">
        <v>158</v>
      </c>
      <c r="N31" s="3">
        <v>301020021</v>
      </c>
      <c r="O31" s="3" t="s">
        <v>76</v>
      </c>
      <c r="P31" s="3"/>
      <c r="Q31" s="3"/>
      <c r="R31" s="3"/>
      <c r="S31" s="3"/>
      <c r="T31" s="10" t="s">
        <v>77</v>
      </c>
    </row>
    <row r="32" spans="1:20" x14ac:dyDescent="0.4">
      <c r="A32" s="9"/>
      <c r="B32" s="29"/>
      <c r="C32" s="3"/>
      <c r="D32" s="3"/>
      <c r="E32" s="3"/>
      <c r="F32" s="3"/>
      <c r="G32" s="3"/>
      <c r="H32" s="4"/>
      <c r="I32" s="4"/>
      <c r="J32" s="4"/>
      <c r="K32" s="4">
        <f t="shared" si="0"/>
        <v>0</v>
      </c>
      <c r="L32" s="4"/>
      <c r="M32" s="23"/>
      <c r="N32" s="3"/>
      <c r="O32" s="3"/>
      <c r="P32" s="3"/>
      <c r="Q32" s="3"/>
      <c r="R32" s="3"/>
      <c r="S32" s="3"/>
      <c r="T32" s="10"/>
    </row>
    <row r="33" spans="1:20" s="2" customFormat="1" x14ac:dyDescent="0.4">
      <c r="A33" s="88" t="s">
        <v>139</v>
      </c>
      <c r="B33" s="28" t="s">
        <v>184</v>
      </c>
      <c r="C33" s="7">
        <v>27</v>
      </c>
      <c r="D33" s="7" t="s">
        <v>109</v>
      </c>
      <c r="E33" s="7" t="s">
        <v>110</v>
      </c>
      <c r="F33" s="7" t="s">
        <v>110</v>
      </c>
      <c r="G33" s="7" t="s">
        <v>111</v>
      </c>
      <c r="H33" s="8">
        <v>16</v>
      </c>
      <c r="I33" s="8">
        <v>16</v>
      </c>
      <c r="J33" s="8">
        <v>283</v>
      </c>
      <c r="K33" s="8">
        <f t="shared" si="0"/>
        <v>4528</v>
      </c>
      <c r="L33" s="8" t="s">
        <v>146</v>
      </c>
      <c r="M33" s="26" t="s">
        <v>158</v>
      </c>
      <c r="N33" s="7" t="s">
        <v>112</v>
      </c>
      <c r="O33" s="7"/>
      <c r="P33" s="7"/>
      <c r="Q33" s="7"/>
      <c r="R33" s="7"/>
      <c r="S33" s="7"/>
      <c r="T33" s="11"/>
    </row>
    <row r="34" spans="1:20" x14ac:dyDescent="0.4">
      <c r="A34" s="89"/>
      <c r="B34" s="28" t="s">
        <v>184</v>
      </c>
      <c r="C34" s="3">
        <v>28</v>
      </c>
      <c r="D34" s="3" t="s">
        <v>32</v>
      </c>
      <c r="E34" s="3" t="s">
        <v>33</v>
      </c>
      <c r="F34" s="3" t="s">
        <v>34</v>
      </c>
      <c r="G34" s="3" t="s">
        <v>35</v>
      </c>
      <c r="H34" s="4">
        <v>4</v>
      </c>
      <c r="I34" s="4">
        <v>4</v>
      </c>
      <c r="J34" s="4">
        <v>30</v>
      </c>
      <c r="K34" s="4">
        <f t="shared" si="0"/>
        <v>120</v>
      </c>
      <c r="L34" s="5" t="s">
        <v>151</v>
      </c>
      <c r="M34" s="26" t="s">
        <v>158</v>
      </c>
      <c r="N34" s="3">
        <v>304090041</v>
      </c>
      <c r="O34" s="3" t="s">
        <v>33</v>
      </c>
      <c r="P34" s="3"/>
      <c r="Q34" s="3"/>
      <c r="R34" s="3"/>
      <c r="S34" s="3"/>
      <c r="T34" s="10" t="s">
        <v>33</v>
      </c>
    </row>
    <row r="35" spans="1:20" x14ac:dyDescent="0.4">
      <c r="A35" s="9"/>
      <c r="B35" s="29"/>
      <c r="C35" s="3"/>
      <c r="D35" s="3"/>
      <c r="E35" s="3"/>
      <c r="F35" s="3"/>
      <c r="G35" s="3"/>
      <c r="H35" s="4"/>
      <c r="I35" s="4"/>
      <c r="J35" s="4"/>
      <c r="K35" s="4">
        <f t="shared" si="0"/>
        <v>0</v>
      </c>
      <c r="L35" s="4"/>
      <c r="M35" s="23"/>
      <c r="N35" s="3"/>
      <c r="O35" s="3"/>
      <c r="P35" s="3"/>
      <c r="Q35" s="3"/>
      <c r="R35" s="3"/>
      <c r="S35" s="3"/>
      <c r="T35" s="10"/>
    </row>
    <row r="36" spans="1:20" x14ac:dyDescent="0.4">
      <c r="A36" s="85" t="s">
        <v>140</v>
      </c>
      <c r="B36" s="28" t="s">
        <v>184</v>
      </c>
      <c r="C36" s="3">
        <v>29</v>
      </c>
      <c r="D36" s="3" t="s">
        <v>28</v>
      </c>
      <c r="E36" s="3"/>
      <c r="F36" s="3" t="s">
        <v>29</v>
      </c>
      <c r="G36" s="3" t="s">
        <v>30</v>
      </c>
      <c r="H36" s="4">
        <v>1</v>
      </c>
      <c r="I36" s="4">
        <v>1</v>
      </c>
      <c r="J36" s="4"/>
      <c r="K36" s="4">
        <f t="shared" si="0"/>
        <v>0</v>
      </c>
      <c r="L36" s="4" t="s">
        <v>186</v>
      </c>
      <c r="M36" s="23"/>
      <c r="N36" s="3" t="s">
        <v>31</v>
      </c>
      <c r="O36" s="3"/>
      <c r="P36" s="3"/>
      <c r="Q36" s="3"/>
      <c r="R36" s="3"/>
      <c r="S36" s="3"/>
      <c r="T36" s="10"/>
    </row>
    <row r="37" spans="1:20" x14ac:dyDescent="0.4">
      <c r="A37" s="86"/>
      <c r="B37" s="28" t="s">
        <v>184</v>
      </c>
      <c r="C37" s="3">
        <v>30</v>
      </c>
      <c r="D37" s="3" t="s">
        <v>116</v>
      </c>
      <c r="E37" s="3" t="s">
        <v>117</v>
      </c>
      <c r="F37" s="3" t="s">
        <v>147</v>
      </c>
      <c r="G37" s="3" t="s">
        <v>118</v>
      </c>
      <c r="H37" s="4">
        <v>2</v>
      </c>
      <c r="I37" s="4">
        <v>2</v>
      </c>
      <c r="J37" s="4">
        <v>18</v>
      </c>
      <c r="K37" s="4">
        <f t="shared" si="0"/>
        <v>36</v>
      </c>
      <c r="L37" s="5" t="s">
        <v>169</v>
      </c>
      <c r="M37" s="26" t="s">
        <v>158</v>
      </c>
      <c r="N37" s="3" t="s">
        <v>56</v>
      </c>
      <c r="O37" s="3"/>
      <c r="P37" s="3"/>
      <c r="Q37" s="3" t="s">
        <v>119</v>
      </c>
      <c r="R37" s="3" t="s">
        <v>119</v>
      </c>
      <c r="S37" s="3"/>
      <c r="T37" s="10"/>
    </row>
    <row r="38" spans="1:20" x14ac:dyDescent="0.4">
      <c r="A38" s="87"/>
      <c r="B38" s="28" t="s">
        <v>184</v>
      </c>
      <c r="C38" s="3">
        <v>31</v>
      </c>
      <c r="D38" s="3" t="s">
        <v>53</v>
      </c>
      <c r="E38" s="3"/>
      <c r="F38" s="3" t="s">
        <v>54</v>
      </c>
      <c r="G38" s="3" t="s">
        <v>55</v>
      </c>
      <c r="H38" s="4">
        <v>2</v>
      </c>
      <c r="I38" s="4">
        <v>2</v>
      </c>
      <c r="J38" s="4">
        <v>90</v>
      </c>
      <c r="K38" s="4">
        <f t="shared" si="0"/>
        <v>180</v>
      </c>
      <c r="L38" s="5" t="s">
        <v>150</v>
      </c>
      <c r="M38" s="26" t="s">
        <v>158</v>
      </c>
      <c r="N38" s="3" t="s">
        <v>56</v>
      </c>
      <c r="O38" s="3"/>
      <c r="P38" s="3"/>
      <c r="Q38" s="3"/>
      <c r="R38" s="3"/>
      <c r="S38" s="3"/>
      <c r="T38" s="10"/>
    </row>
    <row r="39" spans="1:20" x14ac:dyDescent="0.4">
      <c r="A39" s="9"/>
      <c r="B39" s="29"/>
      <c r="C39" s="3"/>
      <c r="D39" s="3"/>
      <c r="E39" s="3"/>
      <c r="F39" s="3"/>
      <c r="G39" s="3"/>
      <c r="H39" s="4"/>
      <c r="I39" s="4"/>
      <c r="J39" s="4"/>
      <c r="K39" s="4"/>
      <c r="L39" s="4"/>
      <c r="M39" s="23"/>
      <c r="N39" s="3"/>
      <c r="O39" s="3"/>
      <c r="P39" s="3"/>
      <c r="Q39" s="3"/>
      <c r="R39" s="3"/>
      <c r="S39" s="3"/>
      <c r="T39" s="10"/>
    </row>
    <row r="40" spans="1:20" ht="19.5" thickBot="1" x14ac:dyDescent="0.45">
      <c r="A40" s="12"/>
      <c r="B40" s="30"/>
      <c r="C40" s="13"/>
      <c r="D40" s="13"/>
      <c r="E40" s="13" t="s">
        <v>153</v>
      </c>
      <c r="F40" s="13"/>
      <c r="G40" s="13"/>
      <c r="H40" s="14"/>
      <c r="I40" s="14"/>
      <c r="J40" s="14"/>
      <c r="K40" s="14">
        <f>SUM(K2:K38)</f>
        <v>9941.6</v>
      </c>
      <c r="L40" s="14"/>
      <c r="M40" s="24"/>
      <c r="N40" s="13"/>
      <c r="O40" s="13"/>
      <c r="P40" s="13"/>
      <c r="Q40" s="13"/>
      <c r="R40" s="13"/>
      <c r="S40" s="13"/>
      <c r="T40" s="15"/>
    </row>
    <row r="44" spans="1:20" x14ac:dyDescent="0.4">
      <c r="I44" s="1">
        <v>16</v>
      </c>
      <c r="J44" s="1">
        <v>256</v>
      </c>
      <c r="K44" s="1">
        <f t="shared" ref="K44:K45" si="1">I44*J44</f>
        <v>4096</v>
      </c>
    </row>
    <row r="45" spans="1:20" x14ac:dyDescent="0.4">
      <c r="I45" s="1">
        <v>32</v>
      </c>
      <c r="J45" s="1">
        <v>198</v>
      </c>
      <c r="K45" s="1">
        <f t="shared" si="1"/>
        <v>6336</v>
      </c>
    </row>
  </sheetData>
  <mergeCells count="7">
    <mergeCell ref="A36:A38"/>
    <mergeCell ref="A2:A10"/>
    <mergeCell ref="A12:A14"/>
    <mergeCell ref="A16:A19"/>
    <mergeCell ref="A21:A24"/>
    <mergeCell ref="A26:A31"/>
    <mergeCell ref="A33:A34"/>
  </mergeCells>
  <phoneticPr fontId="1"/>
  <hyperlinks>
    <hyperlink ref="L33" r:id="rId1"/>
    <hyperlink ref="L16" r:id="rId2"/>
    <hyperlink ref="L17" r:id="rId3"/>
    <hyperlink ref="L38" r:id="rId4"/>
    <hyperlink ref="L34" r:id="rId5"/>
    <hyperlink ref="L19" r:id="rId6"/>
    <hyperlink ref="L12" r:id="rId7"/>
    <hyperlink ref="L13" r:id="rId8"/>
    <hyperlink ref="L14" r:id="rId9"/>
    <hyperlink ref="L18" r:id="rId10"/>
    <hyperlink ref="L26" r:id="rId11"/>
    <hyperlink ref="L27" r:id="rId12"/>
    <hyperlink ref="L28" r:id="rId13"/>
    <hyperlink ref="L29" r:id="rId14"/>
    <hyperlink ref="L30" r:id="rId15"/>
    <hyperlink ref="L31" r:id="rId16"/>
    <hyperlink ref="L37" r:id="rId17"/>
    <hyperlink ref="L2" r:id="rId18"/>
    <hyperlink ref="L3" r:id="rId19"/>
    <hyperlink ref="L4" r:id="rId20"/>
    <hyperlink ref="L5" r:id="rId21"/>
    <hyperlink ref="L6" r:id="rId22"/>
    <hyperlink ref="L7" r:id="rId23"/>
    <hyperlink ref="L8" r:id="rId24"/>
    <hyperlink ref="L9" r:id="rId25"/>
    <hyperlink ref="L10" r:id="rId26"/>
  </hyperlinks>
  <pageMargins left="0.7" right="0.7" top="0.75" bottom="0.75" header="0.3" footer="0.3"/>
  <pageSetup paperSize="9" orientation="portrait" r:id="rId27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TD4-部品</vt:lpstr>
      <vt:lpstr>編集前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Seong-Hun Choe</dc:creator>
  <cp:lastModifiedBy>Seong-Hun Choe</cp:lastModifiedBy>
  <cp:lastPrinted>2017-11-20T04:52:29Z</cp:lastPrinted>
  <dcterms:created xsi:type="dcterms:W3CDTF">2017-05-24T04:10:07Z</dcterms:created>
  <dcterms:modified xsi:type="dcterms:W3CDTF">2017-11-20T04:53:54Z</dcterms:modified>
</cp:coreProperties>
</file>